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rard\OneDrive\00-Access-DemoDbase\GJS-VALIDATIE-Dbase-A\GJS-KNR\"/>
    </mc:Choice>
  </mc:AlternateContent>
  <xr:revisionPtr revIDLastSave="4" documentId="8_{AEEC7A52-F37C-49EF-A025-E2E8B0013D84}" xr6:coauthVersionLast="41" xr6:coauthVersionMax="44" xr10:uidLastSave="{55AEBAAA-34E7-40DE-AADC-04385F344DEC}"/>
  <bookViews>
    <workbookView xWindow="-120" yWindow="-120" windowWidth="29040" windowHeight="15840" activeTab="2" xr2:uid="{00000000-000D-0000-FFFF-FFFF00000000}"/>
  </bookViews>
  <sheets>
    <sheet name="Tabellen" sheetId="4" r:id="rId1"/>
    <sheet name="LineList" sheetId="3" r:id="rId2"/>
    <sheet name="ITP-Std" sheetId="1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1" l="1"/>
  <c r="P8" i="1"/>
  <c r="P4" i="1"/>
  <c r="Q11" i="1"/>
  <c r="Q13" i="1"/>
  <c r="N16" i="1"/>
  <c r="F24" i="1"/>
  <c r="F22" i="1"/>
  <c r="F20" i="1"/>
  <c r="F28" i="1"/>
  <c r="E13" i="1"/>
  <c r="F26" i="1" s="1"/>
  <c r="P6" i="1" l="1"/>
  <c r="J2" i="3"/>
  <c r="H2" i="3"/>
  <c r="F3" i="3"/>
  <c r="F4" i="3"/>
  <c r="F2" i="3"/>
  <c r="B4" i="3"/>
  <c r="B3" i="3"/>
  <c r="B2" i="3"/>
  <c r="N2" i="1" l="1"/>
  <c r="Q12" i="1"/>
  <c r="E7" i="1"/>
  <c r="E4" i="1"/>
</calcChain>
</file>

<file path=xl/sharedStrings.xml><?xml version="1.0" encoding="utf-8"?>
<sst xmlns="http://schemas.openxmlformats.org/spreadsheetml/2006/main" count="1265" uniqueCount="174">
  <si>
    <t>GENERAL</t>
  </si>
  <si>
    <t>Projectnummer:</t>
  </si>
  <si>
    <t>1987-2019</t>
  </si>
  <si>
    <t>NOBO:</t>
  </si>
  <si>
    <t>Lloyd's Register</t>
  </si>
  <si>
    <t>Projectnaam:</t>
  </si>
  <si>
    <t>FABRAP | ACADEMY</t>
  </si>
  <si>
    <t>CODE:</t>
  </si>
  <si>
    <t>ASME B31.3</t>
  </si>
  <si>
    <t>Opdrachtgever:</t>
  </si>
  <si>
    <t>GEJOSoft</t>
  </si>
  <si>
    <t>INSP C:</t>
  </si>
  <si>
    <t>ASME IX</t>
  </si>
  <si>
    <t>Plantnaam:</t>
  </si>
  <si>
    <t>FABRAP DEMO</t>
  </si>
  <si>
    <t>OPZOEK-TABELLEN</t>
  </si>
  <si>
    <t>NOBO</t>
  </si>
  <si>
    <t>KVI-Plichting</t>
  </si>
  <si>
    <t>PED Cat - Module</t>
  </si>
  <si>
    <t>Ontwerp-code</t>
  </si>
  <si>
    <t>Pipe Class</t>
  </si>
  <si>
    <t>Hold-Points</t>
  </si>
  <si>
    <t>Test-Systeem</t>
  </si>
  <si>
    <t>Ja</t>
  </si>
  <si>
    <t>Art.4.3 (SEP)</t>
  </si>
  <si>
    <t>EN</t>
  </si>
  <si>
    <t>CSA</t>
  </si>
  <si>
    <t>W</t>
  </si>
  <si>
    <t>Witness point</t>
  </si>
  <si>
    <t>001</t>
  </si>
  <si>
    <t>AIB Vincotte</t>
  </si>
  <si>
    <t>Nee</t>
  </si>
  <si>
    <t>Cat. I - Module A</t>
  </si>
  <si>
    <t>SSA</t>
  </si>
  <si>
    <t>R</t>
  </si>
  <si>
    <t>Review documents</t>
  </si>
  <si>
    <t>002</t>
  </si>
  <si>
    <t>A plus</t>
  </si>
  <si>
    <t>Cat. II - Module A2</t>
  </si>
  <si>
    <t>E</t>
  </si>
  <si>
    <t>Examination</t>
  </si>
  <si>
    <t>003</t>
  </si>
  <si>
    <t>-</t>
  </si>
  <si>
    <t>Cat. II - Module D1</t>
  </si>
  <si>
    <t>H</t>
  </si>
  <si>
    <t>Holdpoint</t>
  </si>
  <si>
    <t>004</t>
  </si>
  <si>
    <t>Cat. II - Module E1</t>
  </si>
  <si>
    <t>N.A.</t>
  </si>
  <si>
    <t>005</t>
  </si>
  <si>
    <t>Cat. III - Modules B (ontwerptype) D</t>
  </si>
  <si>
    <t>006</t>
  </si>
  <si>
    <t>Cat. III - Modules B (ontwerptype) F</t>
  </si>
  <si>
    <t>007</t>
  </si>
  <si>
    <t>Cat. III - Modules B (productietype) E</t>
  </si>
  <si>
    <t>008</t>
  </si>
  <si>
    <t>Cat. III - Modules B (productietype) C2</t>
  </si>
  <si>
    <t>009</t>
  </si>
  <si>
    <t>Cat. III - Module H</t>
  </si>
  <si>
    <t>010</t>
  </si>
  <si>
    <t>Cat. IV - Modules B (productietype) D</t>
  </si>
  <si>
    <t>011</t>
  </si>
  <si>
    <t>Cat. IV - Modules B (productietype) F</t>
  </si>
  <si>
    <t>012</t>
  </si>
  <si>
    <t>Cat. IV - Module G</t>
  </si>
  <si>
    <t>013</t>
  </si>
  <si>
    <t>Cat. IV - Module H1</t>
  </si>
  <si>
    <t>014</t>
  </si>
  <si>
    <t>Hold - Witness - Review - Examination Points</t>
  </si>
  <si>
    <t>Las-methode beschrij-vingen</t>
  </si>
  <si>
    <t xml:space="preserve">Lasmethode kwalificaties </t>
  </si>
  <si>
    <t xml:space="preserve">Lasser kwalifi-caties </t>
  </si>
  <si>
    <t xml:space="preserve">Materialen volgens 
Pipespec </t>
  </si>
  <si>
    <t xml:space="preserve">PMA </t>
  </si>
  <si>
    <t>Materiaal certificaten volgens</t>
  </si>
  <si>
    <t>Herwaarmerken</t>
  </si>
  <si>
    <t>Visuele inspectie laswerk</t>
  </si>
  <si>
    <t>10% RT / Lasser / LMB op de Buttwelds op project basis</t>
  </si>
  <si>
    <t>10% PT  / lasser / LMB op O-lets</t>
  </si>
  <si>
    <t>Manometer calibratiecertificaat</t>
  </si>
  <si>
    <t>Hydrostatische beproeving 24,75 Bar</t>
  </si>
  <si>
    <t>Re-instatement en as-built check</t>
  </si>
  <si>
    <t>Mechanical complete</t>
  </si>
  <si>
    <t>Controle fabricageboek</t>
  </si>
  <si>
    <t>KNR-Nr.</t>
  </si>
  <si>
    <t>Iso-nummer</t>
  </si>
  <si>
    <t>Reg-Nr</t>
  </si>
  <si>
    <t>Line nr.</t>
  </si>
  <si>
    <t>P&amp;ID Nr</t>
  </si>
  <si>
    <t>Code</t>
  </si>
  <si>
    <t>Pipe-Class</t>
  </si>
  <si>
    <t>PED-Cat-Mod</t>
  </si>
  <si>
    <t>KVI-Plicht</t>
  </si>
  <si>
    <t>F</t>
  </si>
  <si>
    <t>C</t>
  </si>
  <si>
    <t>N</t>
  </si>
  <si>
    <t>R4-15323-75 SHT 1&amp;2</t>
  </si>
  <si>
    <t>P-090331</t>
  </si>
  <si>
    <t>R1-3501-75 Rev. U</t>
  </si>
  <si>
    <t>R4-15324-75 SHT 1</t>
  </si>
  <si>
    <t>P-090431</t>
  </si>
  <si>
    <t>R4-15325-75 Sht 1</t>
  </si>
  <si>
    <t>P-090531</t>
  </si>
  <si>
    <t>R4-15326-75 Sht 1</t>
  </si>
  <si>
    <t>P-090631</t>
  </si>
  <si>
    <t>R4-15327-75Sht 1-2-3</t>
  </si>
  <si>
    <t>P-351000</t>
  </si>
  <si>
    <t>R4-15331-75 Sht 1&amp;2</t>
  </si>
  <si>
    <t>P-066532</t>
  </si>
  <si>
    <t>R4-15332-75 Sht 1&amp;2</t>
  </si>
  <si>
    <t>P-066632</t>
  </si>
  <si>
    <t>R4-15333-75 Sht 1&amp;2</t>
  </si>
  <si>
    <t>P-090332</t>
  </si>
  <si>
    <t>R4-15334-75 Sht 1&amp;2</t>
  </si>
  <si>
    <t>P-090432</t>
  </si>
  <si>
    <t>R4-1535-75 Sht 1</t>
  </si>
  <si>
    <t>P-090532</t>
  </si>
  <si>
    <t>R4-15336-75 Sht 1&amp;2</t>
  </si>
  <si>
    <t>P-090632</t>
  </si>
  <si>
    <t>R4-15337-75 Sht 1,2,3</t>
  </si>
  <si>
    <t>P-371000</t>
  </si>
  <si>
    <t>R4-15393-75 Sht 5</t>
  </si>
  <si>
    <t>P-090330</t>
  </si>
  <si>
    <t>0923-59, 3301-75</t>
  </si>
  <si>
    <t>R4-15394-75 Sht 1</t>
  </si>
  <si>
    <t>P-090430</t>
  </si>
  <si>
    <t>0924-59, 3301-75</t>
  </si>
  <si>
    <t>015</t>
  </si>
  <si>
    <t>R4-15395-75 Sht 1</t>
  </si>
  <si>
    <t>P-090530</t>
  </si>
  <si>
    <t>016</t>
  </si>
  <si>
    <t>R4-15396-75 Sht 1</t>
  </si>
  <si>
    <t>P-090630</t>
  </si>
  <si>
    <t>017</t>
  </si>
  <si>
    <t>R4-15321-75 Sht 1</t>
  </si>
  <si>
    <t>P-066531</t>
  </si>
  <si>
    <t>018</t>
  </si>
  <si>
    <t>R4-15322-75 Sht 1</t>
  </si>
  <si>
    <t>P-066631</t>
  </si>
  <si>
    <t>INSPECTIE en TEST Rapport:</t>
  </si>
  <si>
    <t xml:space="preserve"> Project:</t>
  </si>
  <si>
    <t>ISO</t>
  </si>
  <si>
    <t>LINE NR.</t>
  </si>
  <si>
    <t xml:space="preserve"> Plant:</t>
  </si>
  <si>
    <t>Registratie Nr:</t>
  </si>
  <si>
    <t>Keuringsrapport:</t>
  </si>
  <si>
    <t>PED Categorie, Module:</t>
  </si>
  <si>
    <t>Ontwerpcode</t>
  </si>
  <si>
    <t xml:space="preserve"> Piping class:</t>
  </si>
  <si>
    <t>KVI Plichtig:</t>
  </si>
  <si>
    <t>Bijbehorende P&amp;ID's</t>
  </si>
  <si>
    <t>Inspecties</t>
  </si>
  <si>
    <t>Specificatie</t>
  </si>
  <si>
    <t>FABRAP</t>
  </si>
  <si>
    <t>Datum</t>
  </si>
  <si>
    <t>Paraaf</t>
  </si>
  <si>
    <t>Lasmethode beschrijvingen</t>
  </si>
  <si>
    <t xml:space="preserve">Lasserskwalificaties </t>
  </si>
  <si>
    <t>EN 10204 3.1</t>
  </si>
  <si>
    <t>G-0304</t>
  </si>
  <si>
    <t>ASME V / ASME B31.3  zie lassertracking rapport FABRAP</t>
  </si>
  <si>
    <t>Document</t>
  </si>
  <si>
    <t>As-built / Isometric</t>
  </si>
  <si>
    <t>Opleverdocument</t>
  </si>
  <si>
    <t>Fabricageboek</t>
  </si>
  <si>
    <t>ITP akkoord voor uitvoering</t>
  </si>
  <si>
    <t>Naam: D. Emo</t>
  </si>
  <si>
    <t>Naam: G.A. Jonasson</t>
  </si>
  <si>
    <t xml:space="preserve">Naam: </t>
  </si>
  <si>
    <t>Datum:</t>
  </si>
  <si>
    <t>Voldaan aan de keuringseisen</t>
  </si>
  <si>
    <t>=</t>
  </si>
  <si>
    <t>Naam:</t>
  </si>
  <si>
    <t xml:space="preserve">Datum: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</si>
</sst>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8"/>
      <name val="Arial"/>
      <family val="2"/>
    </font>
    <font>
      <sz val="14"/>
      <name val="Tahoma"/>
      <family val="2"/>
    </font>
    <font>
      <sz val="10"/>
      <name val="Arial"/>
      <family val="2"/>
    </font>
    <font>
      <b/>
      <sz val="14"/>
      <color indexed="10"/>
      <name val="Tahoma"/>
      <family val="2"/>
    </font>
    <font>
      <sz val="12"/>
      <name val="Tahoma"/>
      <family val="2"/>
    </font>
    <font>
      <b/>
      <sz val="18"/>
      <name val="Tahoma"/>
      <family val="2"/>
    </font>
    <font>
      <b/>
      <sz val="14"/>
      <name val="Tahoma"/>
      <family val="2"/>
    </font>
    <font>
      <sz val="14"/>
      <color theme="0"/>
      <name val="Tahoma"/>
      <family val="2"/>
    </font>
    <font>
      <b/>
      <sz val="10"/>
      <name val="Arial"/>
      <family val="2"/>
    </font>
    <font>
      <b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vertical="center"/>
    </xf>
    <xf numFmtId="0" fontId="2" fillId="3" borderId="10" xfId="0" applyFont="1" applyFill="1" applyBorder="1" applyAlignment="1">
      <alignment horizontal="left" vertical="center"/>
    </xf>
    <xf numFmtId="0" fontId="2" fillId="3" borderId="11" xfId="0" applyFont="1" applyFill="1" applyBorder="1" applyAlignment="1">
      <alignment vertical="center"/>
    </xf>
    <xf numFmtId="0" fontId="2" fillId="3" borderId="10" xfId="0" applyFont="1" applyFill="1" applyBorder="1" applyAlignment="1">
      <alignment vertical="center"/>
    </xf>
    <xf numFmtId="0" fontId="2" fillId="3" borderId="12" xfId="0" applyFont="1" applyFill="1" applyBorder="1" applyAlignment="1">
      <alignment vertical="center"/>
    </xf>
    <xf numFmtId="0" fontId="2" fillId="0" borderId="51" xfId="0" applyFont="1" applyBorder="1" applyAlignment="1">
      <alignment vertical="center"/>
    </xf>
    <xf numFmtId="0" fontId="2" fillId="0" borderId="66" xfId="0" applyFont="1" applyFill="1" applyBorder="1" applyAlignment="1">
      <alignment vertical="center"/>
    </xf>
    <xf numFmtId="0" fontId="3" fillId="0" borderId="0" xfId="0" applyFont="1"/>
    <xf numFmtId="0" fontId="3" fillId="2" borderId="0" xfId="0" applyFont="1" applyFill="1" applyBorder="1" applyAlignment="1">
      <alignment vertical="center"/>
    </xf>
    <xf numFmtId="49" fontId="7" fillId="0" borderId="0" xfId="0" applyNumberFormat="1" applyFont="1" applyAlignment="1">
      <alignment vertical="center"/>
    </xf>
    <xf numFmtId="0" fontId="0" fillId="0" borderId="1" xfId="0" applyBorder="1"/>
    <xf numFmtId="49" fontId="3" fillId="0" borderId="0" xfId="0" quotePrefix="1" applyNumberFormat="1" applyFont="1"/>
    <xf numFmtId="49" fontId="0" fillId="0" borderId="0" xfId="0" applyNumberFormat="1"/>
    <xf numFmtId="49" fontId="3" fillId="0" borderId="0" xfId="0" applyNumberFormat="1" applyFont="1"/>
    <xf numFmtId="0" fontId="8" fillId="0" borderId="0" xfId="0" applyFont="1" applyFill="1" applyAlignment="1">
      <alignment vertical="center"/>
    </xf>
    <xf numFmtId="0" fontId="7" fillId="0" borderId="0" xfId="0" applyNumberFormat="1" applyFont="1" applyAlignment="1">
      <alignment vertical="center"/>
    </xf>
    <xf numFmtId="49" fontId="1" fillId="4" borderId="44" xfId="0" applyNumberFormat="1" applyFont="1" applyFill="1" applyBorder="1"/>
    <xf numFmtId="0" fontId="1" fillId="4" borderId="44" xfId="0" applyFont="1" applyFill="1" applyBorder="1"/>
    <xf numFmtId="0" fontId="1" fillId="0" borderId="0" xfId="0" applyFont="1"/>
    <xf numFmtId="49" fontId="1" fillId="0" borderId="0" xfId="0" quotePrefix="1" applyNumberFormat="1" applyFont="1"/>
    <xf numFmtId="0" fontId="1" fillId="0" borderId="0" xfId="0" applyFont="1" applyFill="1" applyBorder="1" applyAlignment="1">
      <alignment vertical="center"/>
    </xf>
    <xf numFmtId="49" fontId="1" fillId="0" borderId="0" xfId="0" applyNumberFormat="1" applyFont="1"/>
    <xf numFmtId="0" fontId="1" fillId="4" borderId="44" xfId="0" applyFont="1" applyFill="1" applyBorder="1" applyAlignment="1">
      <alignment wrapText="1"/>
    </xf>
    <xf numFmtId="0" fontId="1" fillId="6" borderId="44" xfId="0" applyFont="1" applyFill="1" applyBorder="1" applyAlignment="1">
      <alignment horizontal="center" vertical="center" wrapText="1"/>
    </xf>
    <xf numFmtId="0" fontId="1" fillId="7" borderId="44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/>
    </xf>
    <xf numFmtId="49" fontId="1" fillId="4" borderId="44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9" fillId="0" borderId="1" xfId="0" applyFont="1" applyBorder="1"/>
    <xf numFmtId="0" fontId="9" fillId="0" borderId="0" xfId="0" applyFont="1"/>
    <xf numFmtId="0" fontId="3" fillId="4" borderId="69" xfId="0" applyFont="1" applyFill="1" applyBorder="1"/>
    <xf numFmtId="0" fontId="0" fillId="4" borderId="55" xfId="0" applyFill="1" applyBorder="1"/>
    <xf numFmtId="49" fontId="3" fillId="4" borderId="44" xfId="0" applyNumberFormat="1" applyFont="1" applyFill="1" applyBorder="1" applyAlignment="1">
      <alignment horizontal="left"/>
    </xf>
    <xf numFmtId="0" fontId="1" fillId="4" borderId="69" xfId="0" applyFont="1" applyFill="1" applyBorder="1"/>
    <xf numFmtId="0" fontId="1" fillId="0" borderId="3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5" xfId="0" applyFont="1" applyBorder="1"/>
    <xf numFmtId="0" fontId="1" fillId="0" borderId="33" xfId="0" applyFont="1" applyBorder="1"/>
    <xf numFmtId="0" fontId="10" fillId="0" borderId="0" xfId="0" applyFont="1"/>
    <xf numFmtId="0" fontId="1" fillId="0" borderId="0" xfId="0" applyNumberFormat="1" applyFont="1"/>
    <xf numFmtId="11" fontId="1" fillId="0" borderId="0" xfId="0" applyNumberFormat="1" applyFont="1"/>
    <xf numFmtId="0" fontId="1" fillId="8" borderId="0" xfId="0" applyFont="1" applyFill="1"/>
    <xf numFmtId="49" fontId="1" fillId="8" borderId="0" xfId="0" quotePrefix="1" applyNumberFormat="1" applyFont="1" applyFill="1"/>
    <xf numFmtId="49" fontId="1" fillId="8" borderId="0" xfId="0" applyNumberFormat="1" applyFont="1" applyFill="1"/>
    <xf numFmtId="0" fontId="1" fillId="8" borderId="0" xfId="0" applyFont="1" applyFill="1" applyBorder="1" applyAlignment="1">
      <alignment vertical="center"/>
    </xf>
    <xf numFmtId="0" fontId="1" fillId="8" borderId="33" xfId="0" applyFont="1" applyFill="1" applyBorder="1" applyAlignment="1">
      <alignment horizontal="center"/>
    </xf>
    <xf numFmtId="0" fontId="1" fillId="8" borderId="0" xfId="0" applyFont="1" applyFill="1" applyBorder="1" applyAlignment="1">
      <alignment horizontal="center"/>
    </xf>
    <xf numFmtId="0" fontId="1" fillId="8" borderId="33" xfId="0" applyFont="1" applyFill="1" applyBorder="1"/>
    <xf numFmtId="0" fontId="2" fillId="0" borderId="7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36" xfId="0" applyFont="1" applyFill="1" applyBorder="1" applyAlignment="1">
      <alignment vertical="center"/>
    </xf>
    <xf numFmtId="0" fontId="2" fillId="0" borderId="37" xfId="0" applyFont="1" applyFill="1" applyBorder="1" applyAlignment="1">
      <alignment vertical="center"/>
    </xf>
    <xf numFmtId="14" fontId="1" fillId="0" borderId="0" xfId="0" applyNumberFormat="1" applyFont="1"/>
    <xf numFmtId="0" fontId="1" fillId="5" borderId="4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50" xfId="0" applyFont="1" applyFill="1" applyBorder="1" applyAlignment="1">
      <alignment vertical="center"/>
    </xf>
    <xf numFmtId="0" fontId="2" fillId="0" borderId="5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right" vertical="center"/>
    </xf>
    <xf numFmtId="49" fontId="2" fillId="0" borderId="0" xfId="0" applyNumberFormat="1" applyFont="1" applyAlignment="1">
      <alignment vertical="center"/>
    </xf>
    <xf numFmtId="0" fontId="1" fillId="5" borderId="44" xfId="0" applyFont="1" applyFill="1" applyBorder="1" applyAlignment="1">
      <alignment horizontal="center" wrapText="1"/>
    </xf>
    <xf numFmtId="0" fontId="1" fillId="5" borderId="4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left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5" fillId="3" borderId="65" xfId="0" applyFont="1" applyFill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28" xfId="0" quotePrefix="1" applyFont="1" applyBorder="1" applyAlignment="1" applyProtection="1">
      <alignment horizontal="center" vertical="center"/>
      <protection locked="0"/>
    </xf>
    <xf numFmtId="0" fontId="2" fillId="3" borderId="41" xfId="0" applyFont="1" applyFill="1" applyBorder="1" applyAlignment="1">
      <alignment vertical="center"/>
    </xf>
    <xf numFmtId="0" fontId="2" fillId="3" borderId="42" xfId="0" applyFont="1" applyFill="1" applyBorder="1" applyAlignment="1">
      <alignment vertical="center"/>
    </xf>
    <xf numFmtId="0" fontId="2" fillId="3" borderId="58" xfId="0" applyFont="1" applyFill="1" applyBorder="1" applyAlignment="1">
      <alignment vertical="center"/>
    </xf>
    <xf numFmtId="0" fontId="2" fillId="3" borderId="65" xfId="0" applyFont="1" applyFill="1" applyBorder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2" fillId="0" borderId="43" xfId="0" applyFont="1" applyFill="1" applyBorder="1" applyAlignment="1">
      <alignment horizontal="left" vertical="center"/>
    </xf>
    <xf numFmtId="0" fontId="2" fillId="0" borderId="44" xfId="0" applyFont="1" applyFill="1" applyBorder="1" applyAlignment="1">
      <alignment horizontal="left" vertical="center"/>
    </xf>
    <xf numFmtId="0" fontId="2" fillId="0" borderId="67" xfId="0" applyFont="1" applyFill="1" applyBorder="1" applyAlignment="1">
      <alignment horizontal="left" vertical="center"/>
    </xf>
    <xf numFmtId="0" fontId="2" fillId="0" borderId="63" xfId="0" applyFont="1" applyFill="1" applyBorder="1" applyAlignment="1">
      <alignment horizontal="left" vertical="center"/>
    </xf>
    <xf numFmtId="0" fontId="2" fillId="3" borderId="65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56" xfId="0" applyFont="1" applyFill="1" applyBorder="1" applyAlignment="1">
      <alignment vertical="center"/>
    </xf>
    <xf numFmtId="0" fontId="2" fillId="3" borderId="68" xfId="0" applyFont="1" applyFill="1" applyBorder="1" applyAlignment="1">
      <alignment vertical="center"/>
    </xf>
    <xf numFmtId="0" fontId="2" fillId="3" borderId="59" xfId="0" applyFont="1" applyFill="1" applyBorder="1" applyAlignment="1">
      <alignment vertical="center"/>
    </xf>
    <xf numFmtId="0" fontId="2" fillId="0" borderId="23" xfId="0" applyFont="1" applyBorder="1" applyAlignment="1" applyProtection="1">
      <alignment vertical="center"/>
      <protection locked="0"/>
    </xf>
    <xf numFmtId="0" fontId="2" fillId="0" borderId="24" xfId="0" applyFont="1" applyBorder="1" applyAlignment="1" applyProtection="1">
      <alignment vertical="center"/>
      <protection locked="0"/>
    </xf>
    <xf numFmtId="0" fontId="2" fillId="0" borderId="15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3" xfId="0" quotePrefix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32" xfId="0" applyFont="1" applyBorder="1" applyAlignment="1" applyProtection="1">
      <alignment vertical="center"/>
      <protection locked="0"/>
    </xf>
    <xf numFmtId="0" fontId="2" fillId="0" borderId="39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0" fontId="2" fillId="3" borderId="50" xfId="0" applyFont="1" applyFill="1" applyBorder="1" applyAlignment="1">
      <alignment vertical="center" shrinkToFit="1"/>
    </xf>
    <xf numFmtId="0" fontId="2" fillId="3" borderId="51" xfId="0" applyFont="1" applyFill="1" applyBorder="1" applyAlignment="1">
      <alignment vertical="center" shrinkToFit="1"/>
    </xf>
    <xf numFmtId="0" fontId="2" fillId="3" borderId="66" xfId="0" applyFont="1" applyFill="1" applyBorder="1" applyAlignment="1">
      <alignment vertical="center" shrinkToFit="1"/>
    </xf>
    <xf numFmtId="0" fontId="2" fillId="0" borderId="33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0" fontId="2" fillId="3" borderId="25" xfId="0" applyFont="1" applyFill="1" applyBorder="1" applyAlignment="1">
      <alignment vertical="center" wrapText="1"/>
    </xf>
    <xf numFmtId="0" fontId="2" fillId="3" borderId="26" xfId="0" applyFont="1" applyFill="1" applyBorder="1" applyAlignment="1">
      <alignment vertical="center" wrapText="1"/>
    </xf>
    <xf numFmtId="0" fontId="2" fillId="3" borderId="27" xfId="0" applyFont="1" applyFill="1" applyBorder="1" applyAlignment="1">
      <alignment vertical="center" wrapText="1"/>
    </xf>
    <xf numFmtId="0" fontId="2" fillId="3" borderId="60" xfId="0" applyFont="1" applyFill="1" applyBorder="1" applyAlignment="1">
      <alignment vertical="center" wrapText="1"/>
    </xf>
    <xf numFmtId="0" fontId="2" fillId="3" borderId="61" xfId="0" applyFont="1" applyFill="1" applyBorder="1" applyAlignment="1">
      <alignment vertical="center" wrapText="1"/>
    </xf>
    <xf numFmtId="0" fontId="2" fillId="3" borderId="62" xfId="0" applyFont="1" applyFill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9" fontId="2" fillId="0" borderId="15" xfId="0" applyNumberFormat="1" applyFont="1" applyBorder="1" applyAlignment="1">
      <alignment horizontal="center" vertical="center"/>
    </xf>
    <xf numFmtId="9" fontId="2" fillId="0" borderId="21" xfId="0" applyNumberFormat="1" applyFont="1" applyBorder="1" applyAlignment="1">
      <alignment horizontal="center" vertical="center"/>
    </xf>
    <xf numFmtId="9" fontId="2" fillId="0" borderId="16" xfId="0" applyNumberFormat="1" applyFont="1" applyBorder="1" applyAlignment="1">
      <alignment horizontal="center" vertical="center"/>
    </xf>
    <xf numFmtId="9" fontId="2" fillId="0" borderId="17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9" fontId="2" fillId="0" borderId="18" xfId="0" applyNumberFormat="1" applyFont="1" applyBorder="1" applyAlignment="1">
      <alignment horizontal="center" vertical="center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3" borderId="25" xfId="0" applyFont="1" applyFill="1" applyBorder="1" applyAlignment="1">
      <alignment vertical="center"/>
    </xf>
    <xf numFmtId="0" fontId="2" fillId="3" borderId="26" xfId="0" applyFont="1" applyFill="1" applyBorder="1" applyAlignment="1">
      <alignment vertical="center"/>
    </xf>
    <xf numFmtId="0" fontId="2" fillId="3" borderId="27" xfId="0" applyFont="1" applyFill="1" applyBorder="1" applyAlignment="1">
      <alignment vertical="center"/>
    </xf>
    <xf numFmtId="0" fontId="2" fillId="3" borderId="60" xfId="0" applyFont="1" applyFill="1" applyBorder="1" applyAlignment="1">
      <alignment vertical="center"/>
    </xf>
    <xf numFmtId="0" fontId="2" fillId="3" borderId="61" xfId="0" applyFont="1" applyFill="1" applyBorder="1" applyAlignment="1">
      <alignment vertical="center"/>
    </xf>
    <xf numFmtId="0" fontId="2" fillId="3" borderId="62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9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2" fillId="3" borderId="57" xfId="0" applyFont="1" applyFill="1" applyBorder="1" applyAlignment="1">
      <alignment vertical="center"/>
    </xf>
    <xf numFmtId="0" fontId="2" fillId="0" borderId="42" xfId="0" applyFont="1" applyFill="1" applyBorder="1" applyAlignment="1">
      <alignment horizontal="left" vertical="center"/>
    </xf>
    <xf numFmtId="0" fontId="2" fillId="0" borderId="58" xfId="0" applyFont="1" applyFill="1" applyBorder="1" applyAlignment="1">
      <alignment horizontal="left" vertical="center"/>
    </xf>
    <xf numFmtId="0" fontId="2" fillId="0" borderId="48" xfId="0" applyFont="1" applyFill="1" applyBorder="1" applyAlignment="1">
      <alignment horizontal="left" vertical="center"/>
    </xf>
    <xf numFmtId="0" fontId="2" fillId="0" borderId="44" xfId="0" quotePrefix="1" applyFont="1" applyFill="1" applyBorder="1" applyAlignment="1">
      <alignment horizontal="left" vertical="center"/>
    </xf>
    <xf numFmtId="0" fontId="2" fillId="0" borderId="64" xfId="0" applyFont="1" applyFill="1" applyBorder="1" applyAlignment="1">
      <alignment horizontal="left" vertical="center"/>
    </xf>
    <xf numFmtId="0" fontId="2" fillId="0" borderId="42" xfId="0" applyFont="1" applyFill="1" applyBorder="1" applyAlignment="1">
      <alignment vertical="center" wrapText="1"/>
    </xf>
    <xf numFmtId="0" fontId="2" fillId="0" borderId="58" xfId="0" applyFont="1" applyFill="1" applyBorder="1" applyAlignment="1">
      <alignment vertical="center" wrapText="1"/>
    </xf>
    <xf numFmtId="0" fontId="2" fillId="0" borderId="30" xfId="0" applyFont="1" applyFill="1" applyBorder="1" applyAlignment="1">
      <alignment vertical="center" wrapText="1"/>
    </xf>
    <xf numFmtId="0" fontId="2" fillId="0" borderId="24" xfId="0" applyFont="1" applyFill="1" applyBorder="1" applyAlignment="1">
      <alignment vertical="center" wrapText="1"/>
    </xf>
    <xf numFmtId="0" fontId="2" fillId="0" borderId="44" xfId="0" applyFont="1" applyFill="1" applyBorder="1" applyAlignment="1">
      <alignment vertical="center" wrapText="1"/>
    </xf>
    <xf numFmtId="0" fontId="2" fillId="0" borderId="48" xfId="0" applyFont="1" applyFill="1" applyBorder="1" applyAlignment="1">
      <alignment vertical="center" wrapText="1"/>
    </xf>
    <xf numFmtId="0" fontId="2" fillId="3" borderId="52" xfId="0" applyFont="1" applyFill="1" applyBorder="1" applyAlignment="1">
      <alignment vertical="center"/>
    </xf>
    <xf numFmtId="0" fontId="2" fillId="0" borderId="41" xfId="0" applyFont="1" applyFill="1" applyBorder="1" applyAlignment="1">
      <alignment horizontal="left" vertical="center"/>
    </xf>
    <xf numFmtId="0" fontId="2" fillId="0" borderId="65" xfId="0" applyFont="1" applyFill="1" applyBorder="1" applyAlignment="1">
      <alignment horizontal="left" vertical="center"/>
    </xf>
    <xf numFmtId="0" fontId="2" fillId="0" borderId="36" xfId="0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left" vertical="center"/>
    </xf>
    <xf numFmtId="0" fontId="2" fillId="0" borderId="21" xfId="0" applyFont="1" applyFill="1" applyBorder="1" applyAlignment="1">
      <alignment vertical="center"/>
    </xf>
    <xf numFmtId="0" fontId="2" fillId="0" borderId="3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38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45" xfId="0" applyFont="1" applyFill="1" applyBorder="1" applyAlignment="1">
      <alignment horizontal="left" vertical="center"/>
    </xf>
    <xf numFmtId="0" fontId="2" fillId="0" borderId="46" xfId="0" applyFont="1" applyFill="1" applyBorder="1" applyAlignment="1">
      <alignment horizontal="left" vertical="center"/>
    </xf>
    <xf numFmtId="0" fontId="2" fillId="0" borderId="47" xfId="0" applyFont="1" applyFill="1" applyBorder="1" applyAlignment="1">
      <alignment horizontal="left" vertical="center"/>
    </xf>
    <xf numFmtId="0" fontId="2" fillId="0" borderId="22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right" vertical="center"/>
    </xf>
    <xf numFmtId="0" fontId="2" fillId="0" borderId="39" xfId="0" applyFont="1" applyFill="1" applyBorder="1" applyAlignment="1">
      <alignment vertical="center" shrinkToFit="1"/>
    </xf>
    <xf numFmtId="0" fontId="2" fillId="0" borderId="3" xfId="0" applyFont="1" applyFill="1" applyBorder="1" applyAlignment="1">
      <alignment vertical="center" shrinkToFit="1"/>
    </xf>
    <xf numFmtId="0" fontId="2" fillId="0" borderId="40" xfId="0" applyFont="1" applyFill="1" applyBorder="1" applyAlignment="1">
      <alignment vertical="center" shrinkToFit="1"/>
    </xf>
    <xf numFmtId="0" fontId="2" fillId="0" borderId="41" xfId="0" applyFont="1" applyFill="1" applyBorder="1" applyAlignment="1">
      <alignment vertical="center"/>
    </xf>
    <xf numFmtId="0" fontId="2" fillId="0" borderId="42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30" xfId="0" applyFont="1" applyFill="1" applyBorder="1" applyAlignment="1">
      <alignment vertical="center"/>
    </xf>
    <xf numFmtId="0" fontId="2" fillId="0" borderId="43" xfId="0" applyFont="1" applyFill="1" applyBorder="1" applyAlignment="1">
      <alignment vertical="center"/>
    </xf>
    <xf numFmtId="0" fontId="2" fillId="0" borderId="44" xfId="0" applyFont="1" applyFill="1" applyBorder="1" applyAlignment="1">
      <alignment vertical="center"/>
    </xf>
    <xf numFmtId="0" fontId="2" fillId="0" borderId="45" xfId="0" applyFont="1" applyFill="1" applyBorder="1" applyAlignment="1">
      <alignment vertical="center"/>
    </xf>
    <xf numFmtId="0" fontId="2" fillId="0" borderId="46" xfId="0" applyFont="1" applyFill="1" applyBorder="1" applyAlignment="1">
      <alignment vertical="center"/>
    </xf>
    <xf numFmtId="0" fontId="2" fillId="0" borderId="47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3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49" xfId="0" applyFont="1" applyFill="1" applyBorder="1" applyAlignment="1">
      <alignment vertical="center"/>
    </xf>
    <xf numFmtId="0" fontId="2" fillId="0" borderId="50" xfId="0" applyFont="1" applyFill="1" applyBorder="1" applyAlignment="1">
      <alignment vertical="center"/>
    </xf>
    <xf numFmtId="0" fontId="2" fillId="0" borderId="51" xfId="0" applyFont="1" applyFill="1" applyBorder="1" applyAlignment="1">
      <alignment vertical="center"/>
    </xf>
    <xf numFmtId="0" fontId="2" fillId="0" borderId="52" xfId="0" applyFont="1" applyFill="1" applyBorder="1" applyAlignment="1">
      <alignment vertical="center"/>
    </xf>
    <xf numFmtId="0" fontId="2" fillId="0" borderId="53" xfId="0" applyFont="1" applyFill="1" applyBorder="1" applyAlignment="1">
      <alignment vertical="center"/>
    </xf>
    <xf numFmtId="0" fontId="2" fillId="0" borderId="5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35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49" fontId="2" fillId="0" borderId="42" xfId="0" applyNumberFormat="1" applyFont="1" applyFill="1" applyBorder="1" applyAlignment="1">
      <alignment horizontal="left" vertical="center"/>
    </xf>
    <xf numFmtId="49" fontId="2" fillId="0" borderId="58" xfId="0" applyNumberFormat="1" applyFont="1" applyFill="1" applyBorder="1" applyAlignment="1">
      <alignment horizontal="left" vertical="center"/>
    </xf>
    <xf numFmtId="0" fontId="2" fillId="0" borderId="40" xfId="0" applyFont="1" applyFill="1" applyBorder="1" applyAlignment="1">
      <alignment horizontal="left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4" fillId="0" borderId="29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2" fillId="0" borderId="13" xfId="0" quotePrefix="1" applyFont="1" applyBorder="1" applyAlignment="1">
      <alignment horizontal="center" vertical="center"/>
    </xf>
    <xf numFmtId="0" fontId="2" fillId="0" borderId="13" xfId="0" quotePrefix="1" applyFont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1">
    <cellStyle name="Standaard" xfId="0" builtinId="0"/>
  </cellStyles>
  <dxfs count="1">
    <dxf>
      <font>
        <color rgb="FFFF000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122464</xdr:colOff>
      <xdr:row>0</xdr:row>
      <xdr:rowOff>57851</xdr:rowOff>
    </xdr:from>
    <xdr:to>
      <xdr:col>4</xdr:col>
      <xdr:colOff>503464</xdr:colOff>
      <xdr:row>2</xdr:row>
      <xdr:rowOff>152527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9D46B6F0-D9BA-45AC-8E52-9E905215C5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464" y="57851"/>
          <a:ext cx="1809750" cy="611747"/>
        </a:xfrm>
        <a:prstGeom prst="rect">
          <a:avLst/>
        </a:prstGeom>
      </xdr:spPr>
    </xdr:pic>
    <xdr:clientData/>
  </xdr:twoCellAnchor>
  <xdr:twoCellAnchor editAs="oneCell">
    <xdr:from>
      <xdr:col>17</xdr:col>
      <xdr:colOff>312965</xdr:colOff>
      <xdr:row>0</xdr:row>
      <xdr:rowOff>68036</xdr:rowOff>
    </xdr:from>
    <xdr:to>
      <xdr:col>21</xdr:col>
      <xdr:colOff>381000</xdr:colOff>
      <xdr:row>2</xdr:row>
      <xdr:rowOff>187537</xdr:rowOff>
    </xdr:to>
    <xdr:pic>
      <xdr:nvPicPr>
        <xdr:cNvPr id="7" name="Afbeelding 6">
          <a:extLst>
            <a:ext uri="{FF2B5EF4-FFF2-40B4-BE49-F238E27FC236}">
              <a16:creationId xmlns:a16="http://schemas.microsoft.com/office/drawing/2014/main" id="{E9FA6BC4-9F6F-41B8-A061-8AEA897954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97786" y="68036"/>
          <a:ext cx="1836964" cy="6365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300"/>
  <sheetViews>
    <sheetView showGridLines="0" workbookViewId="0">
      <selection activeCell="G4" sqref="G4"/>
    </sheetView>
  </sheetViews>
  <sheetFormatPr defaultRowHeight="12.75" x14ac:dyDescent="0.2"/>
  <cols>
    <col min="12" max="12" width="3.28515625" customWidth="1"/>
    <col min="13" max="13" width="16.7109375" customWidth="1"/>
    <col min="14" max="14" width="14.42578125" style="46" customWidth="1"/>
  </cols>
  <sheetData>
    <row r="1" spans="2:14" x14ac:dyDescent="0.2">
      <c r="B1" s="51" t="s">
        <v>0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2:14" x14ac:dyDescent="0.2">
      <c r="B2" s="28" t="s">
        <v>1</v>
      </c>
      <c r="D2" s="28" t="s">
        <v>2</v>
      </c>
      <c r="G2" s="28" t="s">
        <v>3</v>
      </c>
      <c r="H2" s="28" t="s">
        <v>4</v>
      </c>
    </row>
    <row r="3" spans="2:14" x14ac:dyDescent="0.2">
      <c r="B3" s="28" t="s">
        <v>5</v>
      </c>
      <c r="D3" s="28" t="s">
        <v>6</v>
      </c>
      <c r="G3" s="28" t="s">
        <v>7</v>
      </c>
      <c r="H3" s="28" t="s">
        <v>8</v>
      </c>
    </row>
    <row r="4" spans="2:14" x14ac:dyDescent="0.2">
      <c r="B4" s="28" t="s">
        <v>9</v>
      </c>
      <c r="D4" s="28" t="s">
        <v>10</v>
      </c>
      <c r="G4" s="28" t="s">
        <v>11</v>
      </c>
      <c r="H4" s="28" t="s">
        <v>12</v>
      </c>
    </row>
    <row r="5" spans="2:14" x14ac:dyDescent="0.2">
      <c r="B5" s="28" t="s">
        <v>13</v>
      </c>
      <c r="D5" s="28" t="s">
        <v>14</v>
      </c>
    </row>
    <row r="7" spans="2:14" x14ac:dyDescent="0.2">
      <c r="B7" s="52" t="s">
        <v>15</v>
      </c>
    </row>
    <row r="8" spans="2:14" x14ac:dyDescent="0.2">
      <c r="B8" s="53" t="s">
        <v>16</v>
      </c>
      <c r="C8" s="54"/>
      <c r="D8" s="53" t="s">
        <v>17</v>
      </c>
      <c r="E8" s="54"/>
      <c r="F8" s="53" t="s">
        <v>18</v>
      </c>
      <c r="G8" s="54"/>
      <c r="H8" s="53" t="s">
        <v>19</v>
      </c>
      <c r="I8" s="54"/>
      <c r="J8" s="53" t="s">
        <v>20</v>
      </c>
      <c r="K8" s="54"/>
      <c r="L8" s="53" t="s">
        <v>21</v>
      </c>
      <c r="M8" s="54"/>
      <c r="N8" s="55" t="s">
        <v>22</v>
      </c>
    </row>
    <row r="9" spans="2:14" x14ac:dyDescent="0.2">
      <c r="B9" s="28" t="s">
        <v>4</v>
      </c>
      <c r="D9" s="28" t="s">
        <v>23</v>
      </c>
      <c r="F9" t="s">
        <v>24</v>
      </c>
      <c r="H9" s="28" t="s">
        <v>25</v>
      </c>
      <c r="J9" s="28" t="s">
        <v>26</v>
      </c>
      <c r="L9" s="50" t="s">
        <v>27</v>
      </c>
      <c r="M9" s="29" t="s">
        <v>28</v>
      </c>
      <c r="N9" s="47" t="s">
        <v>29</v>
      </c>
    </row>
    <row r="10" spans="2:14" x14ac:dyDescent="0.2">
      <c r="B10" s="28" t="s">
        <v>30</v>
      </c>
      <c r="D10" s="28" t="s">
        <v>31</v>
      </c>
      <c r="F10" t="s">
        <v>32</v>
      </c>
      <c r="H10" s="28" t="s">
        <v>12</v>
      </c>
      <c r="J10" s="28" t="s">
        <v>33</v>
      </c>
      <c r="L10" s="50" t="s">
        <v>34</v>
      </c>
      <c r="M10" s="29" t="s">
        <v>35</v>
      </c>
      <c r="N10" s="47" t="s">
        <v>36</v>
      </c>
    </row>
    <row r="11" spans="2:14" x14ac:dyDescent="0.2">
      <c r="B11" s="28" t="s">
        <v>37</v>
      </c>
      <c r="F11" t="s">
        <v>38</v>
      </c>
      <c r="L11" s="50" t="s">
        <v>39</v>
      </c>
      <c r="M11" s="29" t="s">
        <v>40</v>
      </c>
      <c r="N11" s="47" t="s">
        <v>41</v>
      </c>
    </row>
    <row r="12" spans="2:14" x14ac:dyDescent="0.2">
      <c r="B12" s="28" t="s">
        <v>42</v>
      </c>
      <c r="F12" t="s">
        <v>43</v>
      </c>
      <c r="L12" s="50" t="s">
        <v>44</v>
      </c>
      <c r="M12" s="29" t="s">
        <v>45</v>
      </c>
      <c r="N12" s="47" t="s">
        <v>46</v>
      </c>
    </row>
    <row r="13" spans="2:14" x14ac:dyDescent="0.2">
      <c r="B13" s="28" t="s">
        <v>42</v>
      </c>
      <c r="F13" t="s">
        <v>47</v>
      </c>
      <c r="L13" s="50" t="s">
        <v>42</v>
      </c>
      <c r="M13" s="29" t="s">
        <v>48</v>
      </c>
      <c r="N13" s="47" t="s">
        <v>49</v>
      </c>
    </row>
    <row r="14" spans="2:14" x14ac:dyDescent="0.2">
      <c r="B14" s="28"/>
      <c r="F14" t="s">
        <v>50</v>
      </c>
      <c r="N14" s="47" t="s">
        <v>51</v>
      </c>
    </row>
    <row r="15" spans="2:14" x14ac:dyDescent="0.2">
      <c r="B15" s="28"/>
      <c r="F15" t="s">
        <v>52</v>
      </c>
      <c r="N15" s="47" t="s">
        <v>53</v>
      </c>
    </row>
    <row r="16" spans="2:14" x14ac:dyDescent="0.2">
      <c r="F16" t="s">
        <v>54</v>
      </c>
      <c r="N16" s="47" t="s">
        <v>55</v>
      </c>
    </row>
    <row r="17" spans="2:14" x14ac:dyDescent="0.2">
      <c r="B17" s="28"/>
      <c r="F17" t="s">
        <v>56</v>
      </c>
      <c r="N17" s="47" t="s">
        <v>57</v>
      </c>
    </row>
    <row r="18" spans="2:14" x14ac:dyDescent="0.2">
      <c r="B18" s="28"/>
      <c r="F18" t="s">
        <v>58</v>
      </c>
      <c r="N18" s="47" t="s">
        <v>59</v>
      </c>
    </row>
    <row r="19" spans="2:14" x14ac:dyDescent="0.2">
      <c r="B19" s="32"/>
      <c r="F19" t="s">
        <v>60</v>
      </c>
      <c r="N19" s="47" t="s">
        <v>61</v>
      </c>
    </row>
    <row r="20" spans="2:14" x14ac:dyDescent="0.2">
      <c r="B20" s="34"/>
      <c r="F20" t="s">
        <v>62</v>
      </c>
      <c r="N20" s="47" t="s">
        <v>63</v>
      </c>
    </row>
    <row r="21" spans="2:14" x14ac:dyDescent="0.2">
      <c r="B21" s="33"/>
      <c r="F21" t="s">
        <v>64</v>
      </c>
      <c r="N21" s="47" t="s">
        <v>65</v>
      </c>
    </row>
    <row r="22" spans="2:14" x14ac:dyDescent="0.2">
      <c r="B22" s="33"/>
      <c r="F22" t="s">
        <v>66</v>
      </c>
      <c r="N22" s="47" t="s">
        <v>67</v>
      </c>
    </row>
    <row r="23" spans="2:14" x14ac:dyDescent="0.2">
      <c r="B23" s="33"/>
    </row>
    <row r="24" spans="2:14" x14ac:dyDescent="0.2">
      <c r="B24" s="33"/>
    </row>
    <row r="25" spans="2:14" x14ac:dyDescent="0.2">
      <c r="B25" s="33"/>
    </row>
    <row r="26" spans="2:14" x14ac:dyDescent="0.2">
      <c r="B26" s="33"/>
    </row>
    <row r="27" spans="2:14" x14ac:dyDescent="0.2">
      <c r="B27" s="33"/>
    </row>
    <row r="28" spans="2:14" x14ac:dyDescent="0.2">
      <c r="B28" s="33"/>
    </row>
    <row r="29" spans="2:14" x14ac:dyDescent="0.2">
      <c r="B29" s="33"/>
    </row>
    <row r="30" spans="2:14" x14ac:dyDescent="0.2">
      <c r="B30" s="33"/>
    </row>
    <row r="31" spans="2:14" x14ac:dyDescent="0.2">
      <c r="B31" s="33"/>
    </row>
    <row r="32" spans="2:14" x14ac:dyDescent="0.2">
      <c r="B32" s="33"/>
    </row>
    <row r="33" spans="2:2" x14ac:dyDescent="0.2">
      <c r="B33" s="33"/>
    </row>
    <row r="34" spans="2:2" x14ac:dyDescent="0.2">
      <c r="B34" s="33"/>
    </row>
    <row r="35" spans="2:2" x14ac:dyDescent="0.2">
      <c r="B35" s="33"/>
    </row>
    <row r="36" spans="2:2" x14ac:dyDescent="0.2">
      <c r="B36" s="33"/>
    </row>
    <row r="37" spans="2:2" x14ac:dyDescent="0.2">
      <c r="B37" s="33"/>
    </row>
    <row r="38" spans="2:2" x14ac:dyDescent="0.2">
      <c r="B38" s="33"/>
    </row>
    <row r="39" spans="2:2" x14ac:dyDescent="0.2">
      <c r="B39" s="33"/>
    </row>
    <row r="40" spans="2:2" x14ac:dyDescent="0.2">
      <c r="B40" s="33"/>
    </row>
    <row r="41" spans="2:2" x14ac:dyDescent="0.2">
      <c r="B41" s="33"/>
    </row>
    <row r="42" spans="2:2" x14ac:dyDescent="0.2">
      <c r="B42" s="33"/>
    </row>
    <row r="43" spans="2:2" x14ac:dyDescent="0.2">
      <c r="B43" s="33"/>
    </row>
    <row r="44" spans="2:2" x14ac:dyDescent="0.2">
      <c r="B44" s="33"/>
    </row>
    <row r="45" spans="2:2" x14ac:dyDescent="0.2">
      <c r="B45" s="33"/>
    </row>
    <row r="46" spans="2:2" x14ac:dyDescent="0.2">
      <c r="B46" s="33"/>
    </row>
    <row r="47" spans="2:2" x14ac:dyDescent="0.2">
      <c r="B47" s="33"/>
    </row>
    <row r="48" spans="2:2" x14ac:dyDescent="0.2">
      <c r="B48" s="33"/>
    </row>
    <row r="49" spans="2:2" x14ac:dyDescent="0.2">
      <c r="B49" s="33"/>
    </row>
    <row r="50" spans="2:2" x14ac:dyDescent="0.2">
      <c r="B50" s="33"/>
    </row>
    <row r="51" spans="2:2" x14ac:dyDescent="0.2">
      <c r="B51" s="33"/>
    </row>
    <row r="52" spans="2:2" x14ac:dyDescent="0.2">
      <c r="B52" s="33"/>
    </row>
    <row r="53" spans="2:2" x14ac:dyDescent="0.2">
      <c r="B53" s="33"/>
    </row>
    <row r="54" spans="2:2" x14ac:dyDescent="0.2">
      <c r="B54" s="33"/>
    </row>
    <row r="55" spans="2:2" x14ac:dyDescent="0.2">
      <c r="B55" s="33"/>
    </row>
    <row r="56" spans="2:2" x14ac:dyDescent="0.2">
      <c r="B56" s="33"/>
    </row>
    <row r="57" spans="2:2" x14ac:dyDescent="0.2">
      <c r="B57" s="33"/>
    </row>
    <row r="58" spans="2:2" x14ac:dyDescent="0.2">
      <c r="B58" s="33"/>
    </row>
    <row r="59" spans="2:2" x14ac:dyDescent="0.2">
      <c r="B59" s="33"/>
    </row>
    <row r="60" spans="2:2" x14ac:dyDescent="0.2">
      <c r="B60" s="33"/>
    </row>
    <row r="61" spans="2:2" x14ac:dyDescent="0.2">
      <c r="B61" s="33"/>
    </row>
    <row r="62" spans="2:2" x14ac:dyDescent="0.2">
      <c r="B62" s="33"/>
    </row>
    <row r="63" spans="2:2" x14ac:dyDescent="0.2">
      <c r="B63" s="33"/>
    </row>
    <row r="64" spans="2:2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  <row r="95" spans="2:2" x14ac:dyDescent="0.2">
      <c r="B95" s="33"/>
    </row>
    <row r="96" spans="2:2" x14ac:dyDescent="0.2">
      <c r="B96" s="33"/>
    </row>
    <row r="97" spans="2:2" x14ac:dyDescent="0.2">
      <c r="B97" s="33"/>
    </row>
    <row r="98" spans="2:2" x14ac:dyDescent="0.2">
      <c r="B98" s="33"/>
    </row>
    <row r="99" spans="2:2" x14ac:dyDescent="0.2">
      <c r="B99" s="33"/>
    </row>
    <row r="100" spans="2:2" x14ac:dyDescent="0.2">
      <c r="B100" s="33"/>
    </row>
    <row r="101" spans="2:2" x14ac:dyDescent="0.2">
      <c r="B101" s="33"/>
    </row>
    <row r="102" spans="2:2" x14ac:dyDescent="0.2">
      <c r="B102" s="33"/>
    </row>
    <row r="103" spans="2:2" x14ac:dyDescent="0.2">
      <c r="B103" s="33"/>
    </row>
    <row r="104" spans="2:2" x14ac:dyDescent="0.2">
      <c r="B104" s="33"/>
    </row>
    <row r="105" spans="2:2" x14ac:dyDescent="0.2">
      <c r="B105" s="33"/>
    </row>
    <row r="106" spans="2:2" x14ac:dyDescent="0.2">
      <c r="B106" s="33"/>
    </row>
    <row r="107" spans="2:2" x14ac:dyDescent="0.2">
      <c r="B107" s="33"/>
    </row>
    <row r="108" spans="2:2" x14ac:dyDescent="0.2">
      <c r="B108" s="33"/>
    </row>
    <row r="109" spans="2:2" x14ac:dyDescent="0.2">
      <c r="B109" s="33"/>
    </row>
    <row r="110" spans="2:2" x14ac:dyDescent="0.2">
      <c r="B110" s="33"/>
    </row>
    <row r="111" spans="2:2" x14ac:dyDescent="0.2">
      <c r="B111" s="33"/>
    </row>
    <row r="112" spans="2:2" x14ac:dyDescent="0.2">
      <c r="B112" s="33"/>
    </row>
    <row r="113" spans="2:2" x14ac:dyDescent="0.2">
      <c r="B113" s="33"/>
    </row>
    <row r="114" spans="2:2" x14ac:dyDescent="0.2">
      <c r="B114" s="33"/>
    </row>
    <row r="115" spans="2:2" x14ac:dyDescent="0.2">
      <c r="B115" s="33"/>
    </row>
    <row r="116" spans="2:2" x14ac:dyDescent="0.2">
      <c r="B116" s="33"/>
    </row>
    <row r="117" spans="2:2" x14ac:dyDescent="0.2">
      <c r="B117" s="33"/>
    </row>
    <row r="118" spans="2:2" x14ac:dyDescent="0.2">
      <c r="B118" s="33"/>
    </row>
    <row r="119" spans="2:2" x14ac:dyDescent="0.2">
      <c r="B119" s="33"/>
    </row>
    <row r="120" spans="2:2" x14ac:dyDescent="0.2">
      <c r="B120" s="33"/>
    </row>
    <row r="121" spans="2:2" x14ac:dyDescent="0.2">
      <c r="B121" s="33"/>
    </row>
    <row r="122" spans="2:2" x14ac:dyDescent="0.2">
      <c r="B122" s="33"/>
    </row>
    <row r="123" spans="2:2" x14ac:dyDescent="0.2">
      <c r="B123" s="33"/>
    </row>
    <row r="124" spans="2:2" x14ac:dyDescent="0.2">
      <c r="B124" s="33"/>
    </row>
    <row r="125" spans="2:2" x14ac:dyDescent="0.2">
      <c r="B125" s="33"/>
    </row>
    <row r="126" spans="2:2" x14ac:dyDescent="0.2">
      <c r="B126" s="33"/>
    </row>
    <row r="127" spans="2:2" x14ac:dyDescent="0.2">
      <c r="B127" s="33"/>
    </row>
    <row r="128" spans="2:2" x14ac:dyDescent="0.2">
      <c r="B128" s="33"/>
    </row>
    <row r="129" spans="2:2" x14ac:dyDescent="0.2">
      <c r="B129" s="33"/>
    </row>
    <row r="130" spans="2:2" x14ac:dyDescent="0.2">
      <c r="B130" s="33"/>
    </row>
    <row r="131" spans="2:2" x14ac:dyDescent="0.2">
      <c r="B131" s="33"/>
    </row>
    <row r="132" spans="2:2" x14ac:dyDescent="0.2">
      <c r="B132" s="33"/>
    </row>
    <row r="133" spans="2:2" x14ac:dyDescent="0.2">
      <c r="B133" s="33"/>
    </row>
    <row r="134" spans="2:2" x14ac:dyDescent="0.2">
      <c r="B134" s="33"/>
    </row>
    <row r="135" spans="2:2" x14ac:dyDescent="0.2">
      <c r="B135" s="33"/>
    </row>
    <row r="136" spans="2:2" x14ac:dyDescent="0.2">
      <c r="B136" s="33"/>
    </row>
    <row r="137" spans="2:2" x14ac:dyDescent="0.2">
      <c r="B137" s="33"/>
    </row>
    <row r="138" spans="2:2" x14ac:dyDescent="0.2">
      <c r="B138" s="33"/>
    </row>
    <row r="139" spans="2:2" x14ac:dyDescent="0.2">
      <c r="B139" s="33"/>
    </row>
    <row r="140" spans="2:2" x14ac:dyDescent="0.2">
      <c r="B140" s="33"/>
    </row>
    <row r="141" spans="2:2" x14ac:dyDescent="0.2">
      <c r="B141" s="33"/>
    </row>
    <row r="142" spans="2:2" x14ac:dyDescent="0.2">
      <c r="B142" s="33"/>
    </row>
    <row r="143" spans="2:2" x14ac:dyDescent="0.2">
      <c r="B143" s="33"/>
    </row>
    <row r="144" spans="2:2" x14ac:dyDescent="0.2">
      <c r="B144" s="33"/>
    </row>
    <row r="145" spans="2:2" x14ac:dyDescent="0.2">
      <c r="B145" s="33"/>
    </row>
    <row r="146" spans="2:2" x14ac:dyDescent="0.2">
      <c r="B146" s="33"/>
    </row>
    <row r="147" spans="2:2" x14ac:dyDescent="0.2">
      <c r="B147" s="33"/>
    </row>
    <row r="148" spans="2:2" x14ac:dyDescent="0.2">
      <c r="B148" s="33"/>
    </row>
    <row r="149" spans="2:2" x14ac:dyDescent="0.2">
      <c r="B149" s="33"/>
    </row>
    <row r="150" spans="2:2" x14ac:dyDescent="0.2">
      <c r="B150" s="33"/>
    </row>
    <row r="151" spans="2:2" x14ac:dyDescent="0.2">
      <c r="B151" s="33"/>
    </row>
    <row r="152" spans="2:2" x14ac:dyDescent="0.2">
      <c r="B152" s="33"/>
    </row>
    <row r="153" spans="2:2" x14ac:dyDescent="0.2">
      <c r="B153" s="33"/>
    </row>
    <row r="154" spans="2:2" x14ac:dyDescent="0.2">
      <c r="B154" s="33"/>
    </row>
    <row r="155" spans="2:2" x14ac:dyDescent="0.2">
      <c r="B155" s="33"/>
    </row>
    <row r="156" spans="2:2" x14ac:dyDescent="0.2">
      <c r="B156" s="33"/>
    </row>
    <row r="157" spans="2:2" x14ac:dyDescent="0.2">
      <c r="B157" s="33"/>
    </row>
    <row r="158" spans="2:2" x14ac:dyDescent="0.2">
      <c r="B158" s="33"/>
    </row>
    <row r="159" spans="2:2" x14ac:dyDescent="0.2">
      <c r="B159" s="33"/>
    </row>
    <row r="160" spans="2:2" x14ac:dyDescent="0.2">
      <c r="B160" s="33"/>
    </row>
    <row r="161" spans="2:2" x14ac:dyDescent="0.2">
      <c r="B161" s="33"/>
    </row>
    <row r="162" spans="2:2" x14ac:dyDescent="0.2">
      <c r="B162" s="33"/>
    </row>
    <row r="163" spans="2:2" x14ac:dyDescent="0.2">
      <c r="B163" s="33"/>
    </row>
    <row r="164" spans="2:2" x14ac:dyDescent="0.2">
      <c r="B164" s="33"/>
    </row>
    <row r="165" spans="2:2" x14ac:dyDescent="0.2">
      <c r="B165" s="33"/>
    </row>
    <row r="166" spans="2:2" x14ac:dyDescent="0.2">
      <c r="B166" s="33"/>
    </row>
    <row r="167" spans="2:2" x14ac:dyDescent="0.2">
      <c r="B167" s="33"/>
    </row>
    <row r="168" spans="2:2" x14ac:dyDescent="0.2">
      <c r="B168" s="33"/>
    </row>
    <row r="169" spans="2:2" x14ac:dyDescent="0.2">
      <c r="B169" s="33"/>
    </row>
    <row r="170" spans="2:2" x14ac:dyDescent="0.2">
      <c r="B170" s="33"/>
    </row>
    <row r="171" spans="2:2" x14ac:dyDescent="0.2">
      <c r="B171" s="33"/>
    </row>
    <row r="172" spans="2:2" x14ac:dyDescent="0.2">
      <c r="B172" s="33"/>
    </row>
    <row r="173" spans="2:2" x14ac:dyDescent="0.2">
      <c r="B173" s="33"/>
    </row>
    <row r="174" spans="2:2" x14ac:dyDescent="0.2">
      <c r="B174" s="33"/>
    </row>
    <row r="175" spans="2:2" x14ac:dyDescent="0.2">
      <c r="B175" s="33"/>
    </row>
    <row r="176" spans="2:2" x14ac:dyDescent="0.2">
      <c r="B176" s="33"/>
    </row>
    <row r="177" spans="2:2" x14ac:dyDescent="0.2">
      <c r="B177" s="33"/>
    </row>
    <row r="178" spans="2:2" x14ac:dyDescent="0.2">
      <c r="B178" s="33"/>
    </row>
    <row r="179" spans="2:2" x14ac:dyDescent="0.2">
      <c r="B179" s="33"/>
    </row>
    <row r="180" spans="2:2" x14ac:dyDescent="0.2">
      <c r="B180" s="33"/>
    </row>
    <row r="181" spans="2:2" x14ac:dyDescent="0.2">
      <c r="B181" s="33"/>
    </row>
    <row r="182" spans="2:2" x14ac:dyDescent="0.2">
      <c r="B182" s="33"/>
    </row>
    <row r="183" spans="2:2" x14ac:dyDescent="0.2">
      <c r="B183" s="33"/>
    </row>
    <row r="184" spans="2:2" x14ac:dyDescent="0.2">
      <c r="B184" s="33"/>
    </row>
    <row r="185" spans="2:2" x14ac:dyDescent="0.2">
      <c r="B185" s="33"/>
    </row>
    <row r="186" spans="2:2" x14ac:dyDescent="0.2">
      <c r="B186" s="33"/>
    </row>
    <row r="187" spans="2:2" x14ac:dyDescent="0.2">
      <c r="B187" s="33"/>
    </row>
    <row r="188" spans="2:2" x14ac:dyDescent="0.2">
      <c r="B188" s="33"/>
    </row>
    <row r="189" spans="2:2" x14ac:dyDescent="0.2">
      <c r="B189" s="33"/>
    </row>
    <row r="190" spans="2:2" x14ac:dyDescent="0.2">
      <c r="B190" s="33"/>
    </row>
    <row r="191" spans="2:2" x14ac:dyDescent="0.2">
      <c r="B191" s="33"/>
    </row>
    <row r="192" spans="2:2" x14ac:dyDescent="0.2">
      <c r="B192" s="33"/>
    </row>
    <row r="193" spans="2:2" x14ac:dyDescent="0.2">
      <c r="B193" s="33"/>
    </row>
    <row r="194" spans="2:2" x14ac:dyDescent="0.2">
      <c r="B194" s="33"/>
    </row>
    <row r="195" spans="2:2" x14ac:dyDescent="0.2">
      <c r="B195" s="33"/>
    </row>
    <row r="196" spans="2:2" x14ac:dyDescent="0.2">
      <c r="B196" s="33"/>
    </row>
    <row r="197" spans="2:2" x14ac:dyDescent="0.2">
      <c r="B197" s="33"/>
    </row>
    <row r="198" spans="2:2" x14ac:dyDescent="0.2">
      <c r="B198" s="33"/>
    </row>
    <row r="199" spans="2:2" x14ac:dyDescent="0.2">
      <c r="B199" s="33"/>
    </row>
    <row r="200" spans="2:2" x14ac:dyDescent="0.2">
      <c r="B200" s="33"/>
    </row>
    <row r="201" spans="2:2" x14ac:dyDescent="0.2">
      <c r="B201" s="33"/>
    </row>
    <row r="202" spans="2:2" x14ac:dyDescent="0.2">
      <c r="B202" s="33"/>
    </row>
    <row r="203" spans="2:2" x14ac:dyDescent="0.2">
      <c r="B203" s="33"/>
    </row>
    <row r="204" spans="2:2" x14ac:dyDescent="0.2">
      <c r="B204" s="33"/>
    </row>
    <row r="205" spans="2:2" x14ac:dyDescent="0.2">
      <c r="B205" s="33"/>
    </row>
    <row r="206" spans="2:2" x14ac:dyDescent="0.2">
      <c r="B206" s="33"/>
    </row>
    <row r="207" spans="2:2" x14ac:dyDescent="0.2">
      <c r="B207" s="33"/>
    </row>
    <row r="208" spans="2:2" x14ac:dyDescent="0.2">
      <c r="B208" s="33"/>
    </row>
    <row r="209" spans="2:2" x14ac:dyDescent="0.2">
      <c r="B209" s="33"/>
    </row>
    <row r="210" spans="2:2" x14ac:dyDescent="0.2">
      <c r="B210" s="33"/>
    </row>
    <row r="211" spans="2:2" x14ac:dyDescent="0.2">
      <c r="B211" s="33"/>
    </row>
    <row r="212" spans="2:2" x14ac:dyDescent="0.2">
      <c r="B212" s="33"/>
    </row>
    <row r="213" spans="2:2" x14ac:dyDescent="0.2">
      <c r="B213" s="33"/>
    </row>
    <row r="214" spans="2:2" x14ac:dyDescent="0.2">
      <c r="B214" s="33"/>
    </row>
    <row r="215" spans="2:2" x14ac:dyDescent="0.2">
      <c r="B215" s="33"/>
    </row>
    <row r="216" spans="2:2" x14ac:dyDescent="0.2">
      <c r="B216" s="33"/>
    </row>
    <row r="217" spans="2:2" x14ac:dyDescent="0.2">
      <c r="B217" s="33"/>
    </row>
    <row r="218" spans="2:2" x14ac:dyDescent="0.2">
      <c r="B218" s="33"/>
    </row>
    <row r="219" spans="2:2" x14ac:dyDescent="0.2">
      <c r="B219" s="33"/>
    </row>
    <row r="220" spans="2:2" x14ac:dyDescent="0.2">
      <c r="B220" s="33"/>
    </row>
    <row r="221" spans="2:2" x14ac:dyDescent="0.2">
      <c r="B221" s="33"/>
    </row>
    <row r="222" spans="2:2" x14ac:dyDescent="0.2">
      <c r="B222" s="33"/>
    </row>
    <row r="223" spans="2:2" x14ac:dyDescent="0.2">
      <c r="B223" s="33"/>
    </row>
    <row r="224" spans="2:2" x14ac:dyDescent="0.2">
      <c r="B224" s="33"/>
    </row>
    <row r="225" spans="2:2" x14ac:dyDescent="0.2">
      <c r="B225" s="33"/>
    </row>
    <row r="226" spans="2:2" x14ac:dyDescent="0.2">
      <c r="B226" s="33"/>
    </row>
    <row r="227" spans="2:2" x14ac:dyDescent="0.2">
      <c r="B227" s="33"/>
    </row>
    <row r="228" spans="2:2" x14ac:dyDescent="0.2">
      <c r="B228" s="33"/>
    </row>
    <row r="229" spans="2:2" x14ac:dyDescent="0.2">
      <c r="B229" s="33"/>
    </row>
    <row r="230" spans="2:2" x14ac:dyDescent="0.2">
      <c r="B230" s="33"/>
    </row>
    <row r="231" spans="2:2" x14ac:dyDescent="0.2">
      <c r="B231" s="33"/>
    </row>
    <row r="232" spans="2:2" x14ac:dyDescent="0.2">
      <c r="B232" s="33"/>
    </row>
    <row r="233" spans="2:2" x14ac:dyDescent="0.2">
      <c r="B233" s="33"/>
    </row>
    <row r="234" spans="2:2" x14ac:dyDescent="0.2">
      <c r="B234" s="33"/>
    </row>
    <row r="235" spans="2:2" x14ac:dyDescent="0.2">
      <c r="B235" s="33"/>
    </row>
    <row r="236" spans="2:2" x14ac:dyDescent="0.2">
      <c r="B236" s="33"/>
    </row>
    <row r="237" spans="2:2" x14ac:dyDescent="0.2">
      <c r="B237" s="33"/>
    </row>
    <row r="238" spans="2:2" x14ac:dyDescent="0.2">
      <c r="B238" s="33"/>
    </row>
    <row r="239" spans="2:2" x14ac:dyDescent="0.2">
      <c r="B239" s="33"/>
    </row>
    <row r="240" spans="2:2" x14ac:dyDescent="0.2">
      <c r="B240" s="33"/>
    </row>
    <row r="241" spans="2:2" x14ac:dyDescent="0.2">
      <c r="B241" s="33"/>
    </row>
    <row r="242" spans="2:2" x14ac:dyDescent="0.2">
      <c r="B242" s="33"/>
    </row>
    <row r="243" spans="2:2" x14ac:dyDescent="0.2">
      <c r="B243" s="33"/>
    </row>
    <row r="244" spans="2:2" x14ac:dyDescent="0.2">
      <c r="B244" s="33"/>
    </row>
    <row r="245" spans="2:2" x14ac:dyDescent="0.2">
      <c r="B245" s="33"/>
    </row>
    <row r="246" spans="2:2" x14ac:dyDescent="0.2">
      <c r="B246" s="33"/>
    </row>
    <row r="247" spans="2:2" x14ac:dyDescent="0.2">
      <c r="B247" s="33"/>
    </row>
    <row r="248" spans="2:2" x14ac:dyDescent="0.2">
      <c r="B248" s="33"/>
    </row>
    <row r="249" spans="2:2" x14ac:dyDescent="0.2">
      <c r="B249" s="33"/>
    </row>
    <row r="250" spans="2:2" x14ac:dyDescent="0.2">
      <c r="B250" s="33"/>
    </row>
    <row r="251" spans="2:2" x14ac:dyDescent="0.2">
      <c r="B251" s="33"/>
    </row>
    <row r="252" spans="2:2" x14ac:dyDescent="0.2">
      <c r="B252" s="33"/>
    </row>
    <row r="253" spans="2:2" x14ac:dyDescent="0.2">
      <c r="B253" s="33"/>
    </row>
    <row r="254" spans="2:2" x14ac:dyDescent="0.2">
      <c r="B254" s="33"/>
    </row>
    <row r="255" spans="2:2" x14ac:dyDescent="0.2">
      <c r="B255" s="33"/>
    </row>
    <row r="256" spans="2:2" x14ac:dyDescent="0.2">
      <c r="B256" s="33"/>
    </row>
    <row r="257" spans="2:2" x14ac:dyDescent="0.2">
      <c r="B257" s="33"/>
    </row>
    <row r="258" spans="2:2" x14ac:dyDescent="0.2">
      <c r="B258" s="33"/>
    </row>
    <row r="259" spans="2:2" x14ac:dyDescent="0.2">
      <c r="B259" s="33"/>
    </row>
    <row r="260" spans="2:2" x14ac:dyDescent="0.2">
      <c r="B260" s="33"/>
    </row>
    <row r="261" spans="2:2" x14ac:dyDescent="0.2">
      <c r="B261" s="33"/>
    </row>
    <row r="262" spans="2:2" x14ac:dyDescent="0.2">
      <c r="B262" s="33"/>
    </row>
    <row r="263" spans="2:2" x14ac:dyDescent="0.2">
      <c r="B263" s="33"/>
    </row>
    <row r="264" spans="2:2" x14ac:dyDescent="0.2">
      <c r="B264" s="33"/>
    </row>
    <row r="265" spans="2:2" x14ac:dyDescent="0.2">
      <c r="B265" s="33"/>
    </row>
    <row r="266" spans="2:2" x14ac:dyDescent="0.2">
      <c r="B266" s="33"/>
    </row>
    <row r="267" spans="2:2" x14ac:dyDescent="0.2">
      <c r="B267" s="33"/>
    </row>
    <row r="268" spans="2:2" x14ac:dyDescent="0.2">
      <c r="B268" s="33"/>
    </row>
    <row r="269" spans="2:2" x14ac:dyDescent="0.2">
      <c r="B269" s="33"/>
    </row>
    <row r="270" spans="2:2" x14ac:dyDescent="0.2">
      <c r="B270" s="33"/>
    </row>
    <row r="271" spans="2:2" x14ac:dyDescent="0.2">
      <c r="B271" s="33"/>
    </row>
    <row r="272" spans="2:2" x14ac:dyDescent="0.2">
      <c r="B272" s="33"/>
    </row>
    <row r="273" spans="2:2" x14ac:dyDescent="0.2">
      <c r="B273" s="33"/>
    </row>
    <row r="274" spans="2:2" x14ac:dyDescent="0.2">
      <c r="B274" s="33"/>
    </row>
    <row r="275" spans="2:2" x14ac:dyDescent="0.2">
      <c r="B275" s="33"/>
    </row>
    <row r="276" spans="2:2" x14ac:dyDescent="0.2">
      <c r="B276" s="33"/>
    </row>
    <row r="277" spans="2:2" x14ac:dyDescent="0.2">
      <c r="B277" s="33"/>
    </row>
    <row r="278" spans="2:2" x14ac:dyDescent="0.2">
      <c r="B278" s="33"/>
    </row>
    <row r="279" spans="2:2" x14ac:dyDescent="0.2">
      <c r="B279" s="33"/>
    </row>
    <row r="280" spans="2:2" x14ac:dyDescent="0.2">
      <c r="B280" s="33"/>
    </row>
    <row r="281" spans="2:2" x14ac:dyDescent="0.2">
      <c r="B281" s="33"/>
    </row>
    <row r="282" spans="2:2" x14ac:dyDescent="0.2">
      <c r="B282" s="33"/>
    </row>
    <row r="283" spans="2:2" x14ac:dyDescent="0.2">
      <c r="B283" s="33"/>
    </row>
    <row r="284" spans="2:2" x14ac:dyDescent="0.2">
      <c r="B284" s="33"/>
    </row>
    <row r="285" spans="2:2" x14ac:dyDescent="0.2">
      <c r="B285" s="33"/>
    </row>
    <row r="286" spans="2:2" x14ac:dyDescent="0.2">
      <c r="B286" s="33"/>
    </row>
    <row r="287" spans="2:2" x14ac:dyDescent="0.2">
      <c r="B287" s="33"/>
    </row>
    <row r="288" spans="2:2" x14ac:dyDescent="0.2">
      <c r="B288" s="33"/>
    </row>
    <row r="289" spans="2:2" x14ac:dyDescent="0.2">
      <c r="B289" s="33"/>
    </row>
    <row r="290" spans="2:2" x14ac:dyDescent="0.2">
      <c r="B290" s="33"/>
    </row>
    <row r="291" spans="2:2" x14ac:dyDescent="0.2">
      <c r="B291" s="33"/>
    </row>
    <row r="292" spans="2:2" x14ac:dyDescent="0.2">
      <c r="B292" s="33"/>
    </row>
    <row r="293" spans="2:2" x14ac:dyDescent="0.2">
      <c r="B293" s="33"/>
    </row>
    <row r="294" spans="2:2" x14ac:dyDescent="0.2">
      <c r="B294" s="33"/>
    </row>
    <row r="295" spans="2:2" x14ac:dyDescent="0.2">
      <c r="B295" s="33"/>
    </row>
    <row r="296" spans="2:2" x14ac:dyDescent="0.2">
      <c r="B296" s="33"/>
    </row>
    <row r="297" spans="2:2" x14ac:dyDescent="0.2">
      <c r="B297" s="33"/>
    </row>
    <row r="298" spans="2:2" x14ac:dyDescent="0.2">
      <c r="B298" s="33"/>
    </row>
    <row r="299" spans="2:2" x14ac:dyDescent="0.2">
      <c r="B299" s="33"/>
    </row>
    <row r="300" spans="2:2" x14ac:dyDescent="0.2">
      <c r="B300" s="33"/>
    </row>
  </sheetData>
  <dataValidations count="1">
    <dataValidation type="list" allowBlank="1" showInputMessage="1" showErrorMessage="1" sqref="H2" xr:uid="{00000000-0002-0000-0000-000000000000}">
      <formula1>$B$9:$B$13</formula1>
    </dataValidation>
  </dataValidations>
  <pageMargins left="0.7" right="0.7" top="0.75" bottom="0.75" header="0.3" footer="0.3"/>
  <ignoredErrors>
    <ignoredError sqref="N9:N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BF34"/>
  <sheetViews>
    <sheetView showGridLines="0" zoomScaleNormal="100" workbookViewId="0">
      <pane xSplit="11" ySplit="6" topLeftCell="L7" activePane="bottomRight" state="frozen"/>
      <selection pane="topRight" activeCell="J1" sqref="J1"/>
      <selection pane="bottomLeft" activeCell="A5" sqref="A5"/>
      <selection pane="bottomRight" activeCell="A7" sqref="A7:XFD7"/>
    </sheetView>
  </sheetViews>
  <sheetFormatPr defaultRowHeight="11.25" outlineLevelCol="1" x14ac:dyDescent="0.2"/>
  <cols>
    <col min="1" max="1" width="3.140625" style="39" customWidth="1"/>
    <col min="2" max="2" width="4.5703125" style="42" customWidth="1"/>
    <col min="3" max="3" width="6.85546875" style="42" customWidth="1"/>
    <col min="4" max="4" width="18.140625" style="39" customWidth="1" outlineLevel="1"/>
    <col min="5" max="5" width="7" style="39" customWidth="1" outlineLevel="1"/>
    <col min="6" max="6" width="11" style="39" customWidth="1" outlineLevel="1"/>
    <col min="7" max="7" width="16" style="39" customWidth="1" outlineLevel="1"/>
    <col min="8" max="8" width="7" style="39" customWidth="1" outlineLevel="1"/>
    <col min="9" max="9" width="4.85546875" style="39" customWidth="1" outlineLevel="1"/>
    <col min="10" max="10" width="24.28515625" style="39" customWidth="1" outlineLevel="1"/>
    <col min="11" max="11" width="7.5703125" style="39" customWidth="1" outlineLevel="1"/>
    <col min="12" max="12" width="2.42578125" style="39" customWidth="1"/>
    <col min="13" max="57" width="2.7109375" style="39" customWidth="1"/>
    <col min="58" max="16384" width="9.140625" style="39"/>
  </cols>
  <sheetData>
    <row r="1" spans="1:58" x14ac:dyDescent="0.2">
      <c r="B1" s="64"/>
      <c r="C1" s="64"/>
      <c r="D1" s="64"/>
      <c r="E1" s="64"/>
      <c r="F1" s="64"/>
      <c r="G1" s="64"/>
      <c r="H1" s="64"/>
      <c r="I1" s="64"/>
      <c r="J1" s="64"/>
    </row>
    <row r="2" spans="1:58" x14ac:dyDescent="0.2">
      <c r="B2" s="64" t="str">
        <f>+Tabellen!B2</f>
        <v>Projectnummer:</v>
      </c>
      <c r="C2" s="64"/>
      <c r="D2" s="64"/>
      <c r="E2" s="64"/>
      <c r="F2" s="64" t="str">
        <f>+Tabellen!D2</f>
        <v>1987-2019</v>
      </c>
      <c r="G2" s="64"/>
      <c r="H2" s="64" t="str">
        <f>+Tabellen!G2</f>
        <v>NOBO:</v>
      </c>
      <c r="I2" s="64"/>
      <c r="J2" s="64" t="str">
        <f>+Tabellen!H2</f>
        <v>Lloyd's Register</v>
      </c>
    </row>
    <row r="3" spans="1:58" x14ac:dyDescent="0.2">
      <c r="B3" s="64" t="str">
        <f>+Tabellen!B3</f>
        <v>Projectnaam:</v>
      </c>
      <c r="C3" s="64"/>
      <c r="D3" s="64"/>
      <c r="E3" s="64"/>
      <c r="F3" s="64" t="str">
        <f>+Tabellen!D3</f>
        <v>FABRAP | ACADEMY</v>
      </c>
      <c r="G3" s="64"/>
      <c r="H3" s="64"/>
      <c r="I3" s="64"/>
      <c r="J3" s="64"/>
      <c r="M3" s="63" t="s">
        <v>68</v>
      </c>
    </row>
    <row r="4" spans="1:58" x14ac:dyDescent="0.2">
      <c r="B4" s="64" t="str">
        <f>+Tabellen!B4</f>
        <v>Opdrachtgever:</v>
      </c>
      <c r="C4" s="64"/>
      <c r="D4" s="64"/>
      <c r="E4" s="64"/>
      <c r="F4" s="64" t="str">
        <f>+Tabellen!D4</f>
        <v>GEJOSoft</v>
      </c>
      <c r="G4" s="64"/>
      <c r="H4" s="64"/>
      <c r="I4" s="64"/>
      <c r="J4" s="64"/>
    </row>
    <row r="5" spans="1:58" ht="67.5" customHeight="1" x14ac:dyDescent="0.2">
      <c r="B5" s="64"/>
      <c r="C5" s="64"/>
      <c r="D5" s="64"/>
      <c r="E5" s="64"/>
      <c r="F5" s="64"/>
      <c r="G5" s="64"/>
      <c r="H5" s="64"/>
      <c r="I5" s="64"/>
      <c r="J5" s="64"/>
      <c r="M5" s="91" t="s">
        <v>69</v>
      </c>
      <c r="N5" s="91"/>
      <c r="O5" s="91"/>
      <c r="P5" s="92" t="s">
        <v>70</v>
      </c>
      <c r="Q5" s="92"/>
      <c r="R5" s="92"/>
      <c r="S5" s="92" t="s">
        <v>71</v>
      </c>
      <c r="T5" s="92"/>
      <c r="U5" s="92"/>
      <c r="V5" s="92" t="s">
        <v>72</v>
      </c>
      <c r="W5" s="92"/>
      <c r="X5" s="92"/>
      <c r="Y5" s="92" t="s">
        <v>73</v>
      </c>
      <c r="Z5" s="92"/>
      <c r="AA5" s="92"/>
      <c r="AB5" s="92" t="s">
        <v>74</v>
      </c>
      <c r="AC5" s="92"/>
      <c r="AD5" s="92"/>
      <c r="AE5" s="92" t="s">
        <v>75</v>
      </c>
      <c r="AF5" s="92"/>
      <c r="AG5" s="92"/>
      <c r="AH5" s="92" t="s">
        <v>76</v>
      </c>
      <c r="AI5" s="92"/>
      <c r="AJ5" s="92"/>
      <c r="AK5" s="92" t="s">
        <v>77</v>
      </c>
      <c r="AL5" s="92"/>
      <c r="AM5" s="92"/>
      <c r="AN5" s="92" t="s">
        <v>78</v>
      </c>
      <c r="AO5" s="92"/>
      <c r="AP5" s="92"/>
      <c r="AQ5" s="92" t="s">
        <v>79</v>
      </c>
      <c r="AR5" s="92"/>
      <c r="AS5" s="92"/>
      <c r="AT5" s="92" t="s">
        <v>80</v>
      </c>
      <c r="AU5" s="92"/>
      <c r="AV5" s="92"/>
      <c r="AW5" s="92" t="s">
        <v>81</v>
      </c>
      <c r="AX5" s="92"/>
      <c r="AY5" s="92"/>
      <c r="AZ5" s="92" t="s">
        <v>82</v>
      </c>
      <c r="BA5" s="92"/>
      <c r="BB5" s="92"/>
      <c r="BC5" s="92" t="s">
        <v>83</v>
      </c>
      <c r="BD5" s="92"/>
      <c r="BE5" s="92"/>
    </row>
    <row r="6" spans="1:58" ht="33.75" x14ac:dyDescent="0.2">
      <c r="B6" s="48" t="s">
        <v>84</v>
      </c>
      <c r="C6" s="48" t="s">
        <v>22</v>
      </c>
      <c r="D6" s="38" t="s">
        <v>85</v>
      </c>
      <c r="E6" s="37" t="s">
        <v>86</v>
      </c>
      <c r="F6" s="38" t="s">
        <v>87</v>
      </c>
      <c r="G6" s="38" t="s">
        <v>88</v>
      </c>
      <c r="H6" s="38" t="s">
        <v>89</v>
      </c>
      <c r="I6" s="43" t="s">
        <v>90</v>
      </c>
      <c r="J6" s="38" t="s">
        <v>91</v>
      </c>
      <c r="K6" s="38" t="s">
        <v>92</v>
      </c>
      <c r="L6" s="56"/>
      <c r="M6" s="79" t="s">
        <v>93</v>
      </c>
      <c r="N6" s="44" t="s">
        <v>94</v>
      </c>
      <c r="O6" s="45" t="s">
        <v>95</v>
      </c>
      <c r="P6" s="79" t="s">
        <v>93</v>
      </c>
      <c r="Q6" s="44" t="s">
        <v>94</v>
      </c>
      <c r="R6" s="45" t="s">
        <v>95</v>
      </c>
      <c r="S6" s="79" t="s">
        <v>93</v>
      </c>
      <c r="T6" s="44" t="s">
        <v>94</v>
      </c>
      <c r="U6" s="45" t="s">
        <v>95</v>
      </c>
      <c r="V6" s="79" t="s">
        <v>93</v>
      </c>
      <c r="W6" s="44" t="s">
        <v>94</v>
      </c>
      <c r="X6" s="45" t="s">
        <v>95</v>
      </c>
      <c r="Y6" s="79" t="s">
        <v>93</v>
      </c>
      <c r="Z6" s="44" t="s">
        <v>94</v>
      </c>
      <c r="AA6" s="45" t="s">
        <v>95</v>
      </c>
      <c r="AB6" s="79" t="s">
        <v>93</v>
      </c>
      <c r="AC6" s="44" t="s">
        <v>94</v>
      </c>
      <c r="AD6" s="45" t="s">
        <v>95</v>
      </c>
      <c r="AE6" s="79" t="s">
        <v>93</v>
      </c>
      <c r="AF6" s="44" t="s">
        <v>94</v>
      </c>
      <c r="AG6" s="45" t="s">
        <v>95</v>
      </c>
      <c r="AH6" s="79" t="s">
        <v>93</v>
      </c>
      <c r="AI6" s="44" t="s">
        <v>94</v>
      </c>
      <c r="AJ6" s="45" t="s">
        <v>95</v>
      </c>
      <c r="AK6" s="79" t="s">
        <v>93</v>
      </c>
      <c r="AL6" s="44" t="s">
        <v>94</v>
      </c>
      <c r="AM6" s="45" t="s">
        <v>95</v>
      </c>
      <c r="AN6" s="79" t="s">
        <v>93</v>
      </c>
      <c r="AO6" s="44" t="s">
        <v>94</v>
      </c>
      <c r="AP6" s="45" t="s">
        <v>95</v>
      </c>
      <c r="AQ6" s="79" t="s">
        <v>93</v>
      </c>
      <c r="AR6" s="44" t="s">
        <v>94</v>
      </c>
      <c r="AS6" s="45" t="s">
        <v>95</v>
      </c>
      <c r="AT6" s="79" t="s">
        <v>93</v>
      </c>
      <c r="AU6" s="44" t="s">
        <v>94</v>
      </c>
      <c r="AV6" s="45" t="s">
        <v>95</v>
      </c>
      <c r="AW6" s="79" t="s">
        <v>93</v>
      </c>
      <c r="AX6" s="44" t="s">
        <v>94</v>
      </c>
      <c r="AY6" s="45" t="s">
        <v>95</v>
      </c>
      <c r="AZ6" s="79" t="s">
        <v>93</v>
      </c>
      <c r="BA6" s="44" t="s">
        <v>94</v>
      </c>
      <c r="BB6" s="45" t="s">
        <v>95</v>
      </c>
      <c r="BC6" s="79" t="s">
        <v>93</v>
      </c>
      <c r="BD6" s="44" t="s">
        <v>94</v>
      </c>
      <c r="BE6" s="45" t="s">
        <v>95</v>
      </c>
      <c r="BF6" s="38"/>
    </row>
    <row r="7" spans="1:58" x14ac:dyDescent="0.2">
      <c r="B7" s="40" t="s">
        <v>29</v>
      </c>
      <c r="C7" s="49" t="s">
        <v>29</v>
      </c>
      <c r="D7" s="41" t="s">
        <v>96</v>
      </c>
      <c r="E7" s="49" t="s">
        <v>42</v>
      </c>
      <c r="F7" s="41" t="s">
        <v>97</v>
      </c>
      <c r="G7" s="41" t="s">
        <v>98</v>
      </c>
      <c r="H7" s="41" t="s">
        <v>12</v>
      </c>
      <c r="I7" s="41" t="s">
        <v>33</v>
      </c>
      <c r="J7" s="41" t="s">
        <v>38</v>
      </c>
      <c r="K7" s="41" t="s">
        <v>23</v>
      </c>
      <c r="L7" s="41"/>
      <c r="M7" s="57" t="s">
        <v>44</v>
      </c>
      <c r="N7" s="58" t="s">
        <v>44</v>
      </c>
      <c r="O7" s="58" t="s">
        <v>34</v>
      </c>
      <c r="P7" s="59" t="s">
        <v>44</v>
      </c>
      <c r="Q7" s="60" t="s">
        <v>44</v>
      </c>
      <c r="R7" s="60" t="s">
        <v>34</v>
      </c>
      <c r="S7" s="59" t="s">
        <v>44</v>
      </c>
      <c r="T7" s="60" t="s">
        <v>34</v>
      </c>
      <c r="U7" s="60" t="s">
        <v>34</v>
      </c>
      <c r="V7" s="59" t="s">
        <v>44</v>
      </c>
      <c r="W7" s="60" t="s">
        <v>34</v>
      </c>
      <c r="X7" s="60" t="s">
        <v>34</v>
      </c>
      <c r="Y7" s="59" t="s">
        <v>44</v>
      </c>
      <c r="Z7" s="60" t="s">
        <v>34</v>
      </c>
      <c r="AA7" s="60" t="s">
        <v>34</v>
      </c>
      <c r="AB7" s="59" t="s">
        <v>44</v>
      </c>
      <c r="AC7" s="60" t="s">
        <v>34</v>
      </c>
      <c r="AD7" s="60" t="s">
        <v>34</v>
      </c>
      <c r="AE7" s="59" t="s">
        <v>44</v>
      </c>
      <c r="AF7" s="60" t="s">
        <v>34</v>
      </c>
      <c r="AG7" s="60" t="s">
        <v>34</v>
      </c>
      <c r="AH7" s="59" t="s">
        <v>44</v>
      </c>
      <c r="AI7" s="60" t="s">
        <v>39</v>
      </c>
      <c r="AJ7" s="60" t="s">
        <v>39</v>
      </c>
      <c r="AK7" s="59" t="s">
        <v>44</v>
      </c>
      <c r="AL7" s="60" t="s">
        <v>34</v>
      </c>
      <c r="AM7" s="60" t="s">
        <v>34</v>
      </c>
      <c r="AN7" s="59" t="s">
        <v>44</v>
      </c>
      <c r="AO7" s="60" t="s">
        <v>34</v>
      </c>
      <c r="AP7" s="60" t="s">
        <v>34</v>
      </c>
      <c r="AQ7" s="59" t="s">
        <v>44</v>
      </c>
      <c r="AR7" s="60" t="s">
        <v>34</v>
      </c>
      <c r="AS7" s="60" t="s">
        <v>34</v>
      </c>
      <c r="AT7" s="59" t="s">
        <v>44</v>
      </c>
      <c r="AU7" s="60" t="s">
        <v>44</v>
      </c>
      <c r="AV7" s="60" t="s">
        <v>44</v>
      </c>
      <c r="AW7" s="59" t="s">
        <v>44</v>
      </c>
      <c r="AX7" s="60" t="s">
        <v>44</v>
      </c>
      <c r="AY7" s="60" t="s">
        <v>34</v>
      </c>
      <c r="AZ7" s="59" t="s">
        <v>44</v>
      </c>
      <c r="BA7" s="60" t="s">
        <v>44</v>
      </c>
      <c r="BB7" s="60" t="s">
        <v>27</v>
      </c>
      <c r="BC7" s="59" t="s">
        <v>44</v>
      </c>
      <c r="BD7" s="60" t="s">
        <v>34</v>
      </c>
      <c r="BE7" s="60" t="s">
        <v>34</v>
      </c>
      <c r="BF7" s="61"/>
    </row>
    <row r="8" spans="1:58" x14ac:dyDescent="0.2">
      <c r="A8" s="66"/>
      <c r="B8" s="67" t="s">
        <v>36</v>
      </c>
      <c r="C8" s="68" t="s">
        <v>29</v>
      </c>
      <c r="D8" s="69" t="s">
        <v>99</v>
      </c>
      <c r="E8" s="49" t="s">
        <v>42</v>
      </c>
      <c r="F8" s="66" t="s">
        <v>100</v>
      </c>
      <c r="G8" s="66" t="s">
        <v>98</v>
      </c>
      <c r="H8" s="66" t="s">
        <v>12</v>
      </c>
      <c r="I8" s="66" t="s">
        <v>33</v>
      </c>
      <c r="J8" s="66" t="s">
        <v>38</v>
      </c>
      <c r="K8" s="66" t="s">
        <v>23</v>
      </c>
      <c r="L8" s="66"/>
      <c r="M8" s="70" t="s">
        <v>44</v>
      </c>
      <c r="N8" s="71" t="s">
        <v>44</v>
      </c>
      <c r="O8" s="71" t="s">
        <v>34</v>
      </c>
      <c r="P8" s="70" t="s">
        <v>44</v>
      </c>
      <c r="Q8" s="71" t="s">
        <v>44</v>
      </c>
      <c r="R8" s="71" t="s">
        <v>34</v>
      </c>
      <c r="S8" s="70" t="s">
        <v>44</v>
      </c>
      <c r="T8" s="71" t="s">
        <v>34</v>
      </c>
      <c r="U8" s="71" t="s">
        <v>34</v>
      </c>
      <c r="V8" s="70" t="s">
        <v>44</v>
      </c>
      <c r="W8" s="71" t="s">
        <v>34</v>
      </c>
      <c r="X8" s="71" t="s">
        <v>34</v>
      </c>
      <c r="Y8" s="70" t="s">
        <v>44</v>
      </c>
      <c r="Z8" s="71" t="s">
        <v>34</v>
      </c>
      <c r="AA8" s="71" t="s">
        <v>34</v>
      </c>
      <c r="AB8" s="70" t="s">
        <v>44</v>
      </c>
      <c r="AC8" s="71" t="s">
        <v>34</v>
      </c>
      <c r="AD8" s="71" t="s">
        <v>34</v>
      </c>
      <c r="AE8" s="70" t="s">
        <v>44</v>
      </c>
      <c r="AF8" s="71" t="s">
        <v>34</v>
      </c>
      <c r="AG8" s="71" t="s">
        <v>34</v>
      </c>
      <c r="AH8" s="70" t="s">
        <v>44</v>
      </c>
      <c r="AI8" s="71" t="s">
        <v>39</v>
      </c>
      <c r="AJ8" s="71" t="s">
        <v>39</v>
      </c>
      <c r="AK8" s="70" t="s">
        <v>44</v>
      </c>
      <c r="AL8" s="71" t="s">
        <v>34</v>
      </c>
      <c r="AM8" s="71" t="s">
        <v>34</v>
      </c>
      <c r="AN8" s="70" t="s">
        <v>44</v>
      </c>
      <c r="AO8" s="71" t="s">
        <v>34</v>
      </c>
      <c r="AP8" s="71" t="s">
        <v>34</v>
      </c>
      <c r="AQ8" s="70" t="s">
        <v>44</v>
      </c>
      <c r="AR8" s="71" t="s">
        <v>34</v>
      </c>
      <c r="AS8" s="71" t="s">
        <v>34</v>
      </c>
      <c r="AT8" s="70" t="s">
        <v>44</v>
      </c>
      <c r="AU8" s="71" t="s">
        <v>44</v>
      </c>
      <c r="AV8" s="71" t="s">
        <v>44</v>
      </c>
      <c r="AW8" s="70" t="s">
        <v>44</v>
      </c>
      <c r="AX8" s="71" t="s">
        <v>44</v>
      </c>
      <c r="AY8" s="71" t="s">
        <v>34</v>
      </c>
      <c r="AZ8" s="70" t="s">
        <v>44</v>
      </c>
      <c r="BA8" s="71" t="s">
        <v>44</v>
      </c>
      <c r="BB8" s="71" t="s">
        <v>27</v>
      </c>
      <c r="BC8" s="70" t="s">
        <v>44</v>
      </c>
      <c r="BD8" s="71" t="s">
        <v>34</v>
      </c>
      <c r="BE8" s="71" t="s">
        <v>34</v>
      </c>
      <c r="BF8" s="72"/>
    </row>
    <row r="9" spans="1:58" x14ac:dyDescent="0.2">
      <c r="B9" s="40" t="s">
        <v>41</v>
      </c>
      <c r="C9" s="42" t="s">
        <v>29</v>
      </c>
      <c r="D9" s="39" t="s">
        <v>101</v>
      </c>
      <c r="E9" s="49" t="s">
        <v>42</v>
      </c>
      <c r="F9" s="39" t="s">
        <v>102</v>
      </c>
      <c r="G9" s="39" t="s">
        <v>98</v>
      </c>
      <c r="H9" s="39" t="s">
        <v>12</v>
      </c>
      <c r="I9" s="39" t="s">
        <v>33</v>
      </c>
      <c r="J9" s="39" t="s">
        <v>38</v>
      </c>
      <c r="K9" s="39" t="s">
        <v>23</v>
      </c>
      <c r="M9" s="57" t="s">
        <v>44</v>
      </c>
      <c r="N9" s="58" t="s">
        <v>44</v>
      </c>
      <c r="O9" s="58" t="s">
        <v>34</v>
      </c>
      <c r="P9" s="57" t="s">
        <v>44</v>
      </c>
      <c r="Q9" s="58" t="s">
        <v>44</v>
      </c>
      <c r="R9" s="58" t="s">
        <v>34</v>
      </c>
      <c r="S9" s="57" t="s">
        <v>44</v>
      </c>
      <c r="T9" s="58" t="s">
        <v>34</v>
      </c>
      <c r="U9" s="58" t="s">
        <v>34</v>
      </c>
      <c r="V9" s="57" t="s">
        <v>44</v>
      </c>
      <c r="W9" s="58" t="s">
        <v>34</v>
      </c>
      <c r="X9" s="58" t="s">
        <v>34</v>
      </c>
      <c r="Y9" s="57" t="s">
        <v>44</v>
      </c>
      <c r="Z9" s="58" t="s">
        <v>34</v>
      </c>
      <c r="AA9" s="58" t="s">
        <v>34</v>
      </c>
      <c r="AB9" s="57" t="s">
        <v>44</v>
      </c>
      <c r="AC9" s="58" t="s">
        <v>34</v>
      </c>
      <c r="AD9" s="58" t="s">
        <v>34</v>
      </c>
      <c r="AE9" s="57" t="s">
        <v>44</v>
      </c>
      <c r="AF9" s="58" t="s">
        <v>34</v>
      </c>
      <c r="AG9" s="58" t="s">
        <v>34</v>
      </c>
      <c r="AH9" s="57" t="s">
        <v>44</v>
      </c>
      <c r="AI9" s="58" t="s">
        <v>39</v>
      </c>
      <c r="AJ9" s="58" t="s">
        <v>39</v>
      </c>
      <c r="AK9" s="57" t="s">
        <v>44</v>
      </c>
      <c r="AL9" s="58" t="s">
        <v>34</v>
      </c>
      <c r="AM9" s="58" t="s">
        <v>34</v>
      </c>
      <c r="AN9" s="57" t="s">
        <v>44</v>
      </c>
      <c r="AO9" s="58" t="s">
        <v>34</v>
      </c>
      <c r="AP9" s="58" t="s">
        <v>34</v>
      </c>
      <c r="AQ9" s="57" t="s">
        <v>44</v>
      </c>
      <c r="AR9" s="58" t="s">
        <v>34</v>
      </c>
      <c r="AS9" s="58" t="s">
        <v>34</v>
      </c>
      <c r="AT9" s="57" t="s">
        <v>44</v>
      </c>
      <c r="AU9" s="58" t="s">
        <v>44</v>
      </c>
      <c r="AV9" s="58" t="s">
        <v>44</v>
      </c>
      <c r="AW9" s="57" t="s">
        <v>44</v>
      </c>
      <c r="AX9" s="58" t="s">
        <v>44</v>
      </c>
      <c r="AY9" s="58" t="s">
        <v>34</v>
      </c>
      <c r="AZ9" s="57" t="s">
        <v>44</v>
      </c>
      <c r="BA9" s="58" t="s">
        <v>44</v>
      </c>
      <c r="BB9" s="58" t="s">
        <v>27</v>
      </c>
      <c r="BC9" s="57" t="s">
        <v>44</v>
      </c>
      <c r="BD9" s="58" t="s">
        <v>34</v>
      </c>
      <c r="BE9" s="58" t="s">
        <v>34</v>
      </c>
      <c r="BF9" s="62"/>
    </row>
    <row r="10" spans="1:58" x14ac:dyDescent="0.2">
      <c r="A10" s="66"/>
      <c r="B10" s="67" t="s">
        <v>46</v>
      </c>
      <c r="C10" s="68" t="s">
        <v>29</v>
      </c>
      <c r="D10" s="66" t="s">
        <v>103</v>
      </c>
      <c r="E10" s="49" t="s">
        <v>42</v>
      </c>
      <c r="F10" s="66" t="s">
        <v>104</v>
      </c>
      <c r="G10" s="66" t="s">
        <v>98</v>
      </c>
      <c r="H10" s="66" t="s">
        <v>12</v>
      </c>
      <c r="I10" s="66" t="s">
        <v>33</v>
      </c>
      <c r="J10" s="66" t="s">
        <v>38</v>
      </c>
      <c r="K10" s="66" t="s">
        <v>23</v>
      </c>
      <c r="L10" s="66"/>
      <c r="M10" s="70" t="s">
        <v>44</v>
      </c>
      <c r="N10" s="71" t="s">
        <v>44</v>
      </c>
      <c r="O10" s="71" t="s">
        <v>34</v>
      </c>
      <c r="P10" s="70" t="s">
        <v>44</v>
      </c>
      <c r="Q10" s="71" t="s">
        <v>44</v>
      </c>
      <c r="R10" s="71" t="s">
        <v>34</v>
      </c>
      <c r="S10" s="70" t="s">
        <v>44</v>
      </c>
      <c r="T10" s="71" t="s">
        <v>34</v>
      </c>
      <c r="U10" s="71" t="s">
        <v>34</v>
      </c>
      <c r="V10" s="70" t="s">
        <v>44</v>
      </c>
      <c r="W10" s="71" t="s">
        <v>34</v>
      </c>
      <c r="X10" s="71" t="s">
        <v>34</v>
      </c>
      <c r="Y10" s="70" t="s">
        <v>44</v>
      </c>
      <c r="Z10" s="71" t="s">
        <v>34</v>
      </c>
      <c r="AA10" s="71" t="s">
        <v>34</v>
      </c>
      <c r="AB10" s="70" t="s">
        <v>44</v>
      </c>
      <c r="AC10" s="71" t="s">
        <v>34</v>
      </c>
      <c r="AD10" s="71" t="s">
        <v>34</v>
      </c>
      <c r="AE10" s="70" t="s">
        <v>44</v>
      </c>
      <c r="AF10" s="71" t="s">
        <v>34</v>
      </c>
      <c r="AG10" s="71" t="s">
        <v>34</v>
      </c>
      <c r="AH10" s="70" t="s">
        <v>44</v>
      </c>
      <c r="AI10" s="71" t="s">
        <v>39</v>
      </c>
      <c r="AJ10" s="71" t="s">
        <v>39</v>
      </c>
      <c r="AK10" s="70" t="s">
        <v>44</v>
      </c>
      <c r="AL10" s="71" t="s">
        <v>34</v>
      </c>
      <c r="AM10" s="71" t="s">
        <v>34</v>
      </c>
      <c r="AN10" s="70" t="s">
        <v>44</v>
      </c>
      <c r="AO10" s="71" t="s">
        <v>34</v>
      </c>
      <c r="AP10" s="71" t="s">
        <v>34</v>
      </c>
      <c r="AQ10" s="70" t="s">
        <v>44</v>
      </c>
      <c r="AR10" s="71" t="s">
        <v>34</v>
      </c>
      <c r="AS10" s="71" t="s">
        <v>34</v>
      </c>
      <c r="AT10" s="70" t="s">
        <v>44</v>
      </c>
      <c r="AU10" s="71" t="s">
        <v>44</v>
      </c>
      <c r="AV10" s="71" t="s">
        <v>44</v>
      </c>
      <c r="AW10" s="70" t="s">
        <v>44</v>
      </c>
      <c r="AX10" s="71" t="s">
        <v>44</v>
      </c>
      <c r="AY10" s="71" t="s">
        <v>34</v>
      </c>
      <c r="AZ10" s="70" t="s">
        <v>44</v>
      </c>
      <c r="BA10" s="71" t="s">
        <v>44</v>
      </c>
      <c r="BB10" s="71" t="s">
        <v>27</v>
      </c>
      <c r="BC10" s="70" t="s">
        <v>44</v>
      </c>
      <c r="BD10" s="71" t="s">
        <v>34</v>
      </c>
      <c r="BE10" s="71" t="s">
        <v>34</v>
      </c>
      <c r="BF10" s="72"/>
    </row>
    <row r="11" spans="1:58" x14ac:dyDescent="0.2">
      <c r="B11" s="40" t="s">
        <v>49</v>
      </c>
      <c r="C11" s="42" t="s">
        <v>29</v>
      </c>
      <c r="D11" s="39" t="s">
        <v>105</v>
      </c>
      <c r="E11" s="49" t="s">
        <v>42</v>
      </c>
      <c r="F11" s="39" t="s">
        <v>106</v>
      </c>
      <c r="G11" s="39" t="s">
        <v>98</v>
      </c>
      <c r="H11" s="39" t="s">
        <v>12</v>
      </c>
      <c r="I11" s="39" t="s">
        <v>33</v>
      </c>
      <c r="J11" s="39" t="s">
        <v>38</v>
      </c>
      <c r="K11" s="65" t="s">
        <v>23</v>
      </c>
      <c r="M11" s="57" t="s">
        <v>44</v>
      </c>
      <c r="N11" s="58" t="s">
        <v>44</v>
      </c>
      <c r="O11" s="58" t="s">
        <v>34</v>
      </c>
      <c r="P11" s="57" t="s">
        <v>44</v>
      </c>
      <c r="Q11" s="58" t="s">
        <v>44</v>
      </c>
      <c r="R11" s="58" t="s">
        <v>34</v>
      </c>
      <c r="S11" s="57" t="s">
        <v>44</v>
      </c>
      <c r="T11" s="58" t="s">
        <v>34</v>
      </c>
      <c r="U11" s="58" t="s">
        <v>34</v>
      </c>
      <c r="V11" s="57" t="s">
        <v>44</v>
      </c>
      <c r="W11" s="58" t="s">
        <v>34</v>
      </c>
      <c r="X11" s="58" t="s">
        <v>34</v>
      </c>
      <c r="Y11" s="57" t="s">
        <v>44</v>
      </c>
      <c r="Z11" s="58" t="s">
        <v>34</v>
      </c>
      <c r="AA11" s="58" t="s">
        <v>34</v>
      </c>
      <c r="AB11" s="57" t="s">
        <v>44</v>
      </c>
      <c r="AC11" s="58" t="s">
        <v>34</v>
      </c>
      <c r="AD11" s="58" t="s">
        <v>34</v>
      </c>
      <c r="AE11" s="57" t="s">
        <v>44</v>
      </c>
      <c r="AF11" s="58" t="s">
        <v>34</v>
      </c>
      <c r="AG11" s="58" t="s">
        <v>34</v>
      </c>
      <c r="AH11" s="57" t="s">
        <v>44</v>
      </c>
      <c r="AI11" s="58" t="s">
        <v>39</v>
      </c>
      <c r="AJ11" s="58" t="s">
        <v>39</v>
      </c>
      <c r="AK11" s="57" t="s">
        <v>44</v>
      </c>
      <c r="AL11" s="58" t="s">
        <v>34</v>
      </c>
      <c r="AM11" s="58" t="s">
        <v>34</v>
      </c>
      <c r="AN11" s="57" t="s">
        <v>44</v>
      </c>
      <c r="AO11" s="58" t="s">
        <v>34</v>
      </c>
      <c r="AP11" s="58" t="s">
        <v>34</v>
      </c>
      <c r="AQ11" s="57" t="s">
        <v>44</v>
      </c>
      <c r="AR11" s="58" t="s">
        <v>34</v>
      </c>
      <c r="AS11" s="58" t="s">
        <v>34</v>
      </c>
      <c r="AT11" s="57" t="s">
        <v>44</v>
      </c>
      <c r="AU11" s="58" t="s">
        <v>44</v>
      </c>
      <c r="AV11" s="58" t="s">
        <v>44</v>
      </c>
      <c r="AW11" s="57" t="s">
        <v>44</v>
      </c>
      <c r="AX11" s="58" t="s">
        <v>44</v>
      </c>
      <c r="AY11" s="58" t="s">
        <v>34</v>
      </c>
      <c r="AZ11" s="57" t="s">
        <v>44</v>
      </c>
      <c r="BA11" s="58" t="s">
        <v>44</v>
      </c>
      <c r="BB11" s="58" t="s">
        <v>27</v>
      </c>
      <c r="BC11" s="57" t="s">
        <v>44</v>
      </c>
      <c r="BD11" s="58" t="s">
        <v>34</v>
      </c>
      <c r="BE11" s="58" t="s">
        <v>34</v>
      </c>
      <c r="BF11" s="62"/>
    </row>
    <row r="12" spans="1:58" x14ac:dyDescent="0.2">
      <c r="A12" s="66"/>
      <c r="B12" s="67" t="s">
        <v>51</v>
      </c>
      <c r="C12" s="68" t="s">
        <v>29</v>
      </c>
      <c r="D12" s="66" t="s">
        <v>107</v>
      </c>
      <c r="E12" s="49" t="s">
        <v>42</v>
      </c>
      <c r="F12" s="66" t="s">
        <v>108</v>
      </c>
      <c r="G12" s="66" t="s">
        <v>98</v>
      </c>
      <c r="H12" s="66" t="s">
        <v>12</v>
      </c>
      <c r="I12" s="66" t="s">
        <v>33</v>
      </c>
      <c r="J12" s="66" t="s">
        <v>38</v>
      </c>
      <c r="K12" s="66" t="s">
        <v>23</v>
      </c>
      <c r="L12" s="66"/>
      <c r="M12" s="70" t="s">
        <v>44</v>
      </c>
      <c r="N12" s="71" t="s">
        <v>44</v>
      </c>
      <c r="O12" s="71" t="s">
        <v>34</v>
      </c>
      <c r="P12" s="70" t="s">
        <v>44</v>
      </c>
      <c r="Q12" s="71" t="s">
        <v>44</v>
      </c>
      <c r="R12" s="71" t="s">
        <v>34</v>
      </c>
      <c r="S12" s="70" t="s">
        <v>44</v>
      </c>
      <c r="T12" s="71" t="s">
        <v>34</v>
      </c>
      <c r="U12" s="71" t="s">
        <v>34</v>
      </c>
      <c r="V12" s="70" t="s">
        <v>44</v>
      </c>
      <c r="W12" s="71" t="s">
        <v>34</v>
      </c>
      <c r="X12" s="71" t="s">
        <v>34</v>
      </c>
      <c r="Y12" s="70" t="s">
        <v>44</v>
      </c>
      <c r="Z12" s="71" t="s">
        <v>34</v>
      </c>
      <c r="AA12" s="71" t="s">
        <v>34</v>
      </c>
      <c r="AB12" s="70" t="s">
        <v>44</v>
      </c>
      <c r="AC12" s="71" t="s">
        <v>34</v>
      </c>
      <c r="AD12" s="71" t="s">
        <v>34</v>
      </c>
      <c r="AE12" s="70" t="s">
        <v>44</v>
      </c>
      <c r="AF12" s="71" t="s">
        <v>34</v>
      </c>
      <c r="AG12" s="71" t="s">
        <v>34</v>
      </c>
      <c r="AH12" s="70" t="s">
        <v>44</v>
      </c>
      <c r="AI12" s="71" t="s">
        <v>39</v>
      </c>
      <c r="AJ12" s="71" t="s">
        <v>39</v>
      </c>
      <c r="AK12" s="70" t="s">
        <v>44</v>
      </c>
      <c r="AL12" s="71" t="s">
        <v>34</v>
      </c>
      <c r="AM12" s="71" t="s">
        <v>34</v>
      </c>
      <c r="AN12" s="70" t="s">
        <v>44</v>
      </c>
      <c r="AO12" s="71" t="s">
        <v>34</v>
      </c>
      <c r="AP12" s="71" t="s">
        <v>34</v>
      </c>
      <c r="AQ12" s="70" t="s">
        <v>44</v>
      </c>
      <c r="AR12" s="71" t="s">
        <v>34</v>
      </c>
      <c r="AS12" s="71" t="s">
        <v>34</v>
      </c>
      <c r="AT12" s="70" t="s">
        <v>44</v>
      </c>
      <c r="AU12" s="71" t="s">
        <v>44</v>
      </c>
      <c r="AV12" s="71" t="s">
        <v>44</v>
      </c>
      <c r="AW12" s="70" t="s">
        <v>44</v>
      </c>
      <c r="AX12" s="71" t="s">
        <v>44</v>
      </c>
      <c r="AY12" s="71" t="s">
        <v>34</v>
      </c>
      <c r="AZ12" s="70" t="s">
        <v>44</v>
      </c>
      <c r="BA12" s="71" t="s">
        <v>44</v>
      </c>
      <c r="BB12" s="71" t="s">
        <v>27</v>
      </c>
      <c r="BC12" s="70" t="s">
        <v>44</v>
      </c>
      <c r="BD12" s="71" t="s">
        <v>34</v>
      </c>
      <c r="BE12" s="71" t="s">
        <v>34</v>
      </c>
      <c r="BF12" s="72"/>
    </row>
    <row r="13" spans="1:58" x14ac:dyDescent="0.2">
      <c r="B13" s="40" t="s">
        <v>53</v>
      </c>
      <c r="C13" s="42" t="s">
        <v>29</v>
      </c>
      <c r="D13" s="39" t="s">
        <v>109</v>
      </c>
      <c r="E13" s="49" t="s">
        <v>42</v>
      </c>
      <c r="F13" s="39" t="s">
        <v>110</v>
      </c>
      <c r="G13" s="39" t="s">
        <v>98</v>
      </c>
      <c r="H13" s="66" t="s">
        <v>12</v>
      </c>
      <c r="I13" s="66" t="s">
        <v>33</v>
      </c>
      <c r="J13" s="66" t="s">
        <v>38</v>
      </c>
      <c r="K13" s="66" t="s">
        <v>23</v>
      </c>
      <c r="M13" s="57" t="s">
        <v>44</v>
      </c>
      <c r="N13" s="58" t="s">
        <v>44</v>
      </c>
      <c r="O13" s="58" t="s">
        <v>34</v>
      </c>
      <c r="P13" s="57" t="s">
        <v>44</v>
      </c>
      <c r="Q13" s="58" t="s">
        <v>44</v>
      </c>
      <c r="R13" s="58" t="s">
        <v>34</v>
      </c>
      <c r="S13" s="57" t="s">
        <v>44</v>
      </c>
      <c r="T13" s="58" t="s">
        <v>34</v>
      </c>
      <c r="U13" s="58" t="s">
        <v>34</v>
      </c>
      <c r="V13" s="57" t="s">
        <v>44</v>
      </c>
      <c r="W13" s="58" t="s">
        <v>34</v>
      </c>
      <c r="X13" s="58" t="s">
        <v>34</v>
      </c>
      <c r="Y13" s="57" t="s">
        <v>44</v>
      </c>
      <c r="Z13" s="58" t="s">
        <v>34</v>
      </c>
      <c r="AA13" s="58" t="s">
        <v>34</v>
      </c>
      <c r="AB13" s="57" t="s">
        <v>44</v>
      </c>
      <c r="AC13" s="58" t="s">
        <v>34</v>
      </c>
      <c r="AD13" s="58" t="s">
        <v>34</v>
      </c>
      <c r="AE13" s="57" t="s">
        <v>44</v>
      </c>
      <c r="AF13" s="58" t="s">
        <v>34</v>
      </c>
      <c r="AG13" s="58" t="s">
        <v>34</v>
      </c>
      <c r="AH13" s="57" t="s">
        <v>44</v>
      </c>
      <c r="AI13" s="58" t="s">
        <v>39</v>
      </c>
      <c r="AJ13" s="58" t="s">
        <v>39</v>
      </c>
      <c r="AK13" s="57" t="s">
        <v>44</v>
      </c>
      <c r="AL13" s="58" t="s">
        <v>34</v>
      </c>
      <c r="AM13" s="58" t="s">
        <v>34</v>
      </c>
      <c r="AN13" s="57" t="s">
        <v>44</v>
      </c>
      <c r="AO13" s="58" t="s">
        <v>34</v>
      </c>
      <c r="AP13" s="58" t="s">
        <v>34</v>
      </c>
      <c r="AQ13" s="57" t="s">
        <v>44</v>
      </c>
      <c r="AR13" s="58" t="s">
        <v>34</v>
      </c>
      <c r="AS13" s="58" t="s">
        <v>34</v>
      </c>
      <c r="AT13" s="57" t="s">
        <v>44</v>
      </c>
      <c r="AU13" s="58" t="s">
        <v>44</v>
      </c>
      <c r="AV13" s="58" t="s">
        <v>44</v>
      </c>
      <c r="AW13" s="57" t="s">
        <v>44</v>
      </c>
      <c r="AX13" s="58" t="s">
        <v>44</v>
      </c>
      <c r="AY13" s="58" t="s">
        <v>34</v>
      </c>
      <c r="AZ13" s="57" t="s">
        <v>44</v>
      </c>
      <c r="BA13" s="58" t="s">
        <v>44</v>
      </c>
      <c r="BB13" s="58" t="s">
        <v>27</v>
      </c>
      <c r="BC13" s="57" t="s">
        <v>44</v>
      </c>
      <c r="BD13" s="58" t="s">
        <v>34</v>
      </c>
      <c r="BE13" s="58" t="s">
        <v>34</v>
      </c>
      <c r="BF13" s="62"/>
    </row>
    <row r="14" spans="1:58" x14ac:dyDescent="0.2">
      <c r="A14" s="66"/>
      <c r="B14" s="67" t="s">
        <v>55</v>
      </c>
      <c r="C14" s="68" t="s">
        <v>29</v>
      </c>
      <c r="D14" s="69" t="s">
        <v>111</v>
      </c>
      <c r="E14" s="49" t="s">
        <v>42</v>
      </c>
      <c r="F14" s="66" t="s">
        <v>112</v>
      </c>
      <c r="G14" s="66" t="s">
        <v>98</v>
      </c>
      <c r="H14" s="66" t="s">
        <v>12</v>
      </c>
      <c r="I14" s="66" t="s">
        <v>33</v>
      </c>
      <c r="J14" s="66" t="s">
        <v>38</v>
      </c>
      <c r="K14" s="66" t="s">
        <v>23</v>
      </c>
      <c r="L14" s="66"/>
      <c r="M14" s="70" t="s">
        <v>44</v>
      </c>
      <c r="N14" s="71" t="s">
        <v>44</v>
      </c>
      <c r="O14" s="71" t="s">
        <v>34</v>
      </c>
      <c r="P14" s="70" t="s">
        <v>44</v>
      </c>
      <c r="Q14" s="71" t="s">
        <v>44</v>
      </c>
      <c r="R14" s="71" t="s">
        <v>34</v>
      </c>
      <c r="S14" s="70" t="s">
        <v>44</v>
      </c>
      <c r="T14" s="71" t="s">
        <v>34</v>
      </c>
      <c r="U14" s="71" t="s">
        <v>34</v>
      </c>
      <c r="V14" s="70" t="s">
        <v>44</v>
      </c>
      <c r="W14" s="71" t="s">
        <v>34</v>
      </c>
      <c r="X14" s="71" t="s">
        <v>34</v>
      </c>
      <c r="Y14" s="70" t="s">
        <v>44</v>
      </c>
      <c r="Z14" s="71" t="s">
        <v>34</v>
      </c>
      <c r="AA14" s="71" t="s">
        <v>34</v>
      </c>
      <c r="AB14" s="70" t="s">
        <v>44</v>
      </c>
      <c r="AC14" s="71" t="s">
        <v>34</v>
      </c>
      <c r="AD14" s="71" t="s">
        <v>34</v>
      </c>
      <c r="AE14" s="70" t="s">
        <v>44</v>
      </c>
      <c r="AF14" s="71" t="s">
        <v>34</v>
      </c>
      <c r="AG14" s="71" t="s">
        <v>34</v>
      </c>
      <c r="AH14" s="70" t="s">
        <v>44</v>
      </c>
      <c r="AI14" s="71" t="s">
        <v>39</v>
      </c>
      <c r="AJ14" s="71" t="s">
        <v>39</v>
      </c>
      <c r="AK14" s="70" t="s">
        <v>44</v>
      </c>
      <c r="AL14" s="71" t="s">
        <v>34</v>
      </c>
      <c r="AM14" s="71" t="s">
        <v>34</v>
      </c>
      <c r="AN14" s="70" t="s">
        <v>44</v>
      </c>
      <c r="AO14" s="71" t="s">
        <v>34</v>
      </c>
      <c r="AP14" s="71" t="s">
        <v>34</v>
      </c>
      <c r="AQ14" s="70" t="s">
        <v>44</v>
      </c>
      <c r="AR14" s="71" t="s">
        <v>34</v>
      </c>
      <c r="AS14" s="71" t="s">
        <v>34</v>
      </c>
      <c r="AT14" s="70" t="s">
        <v>44</v>
      </c>
      <c r="AU14" s="71" t="s">
        <v>44</v>
      </c>
      <c r="AV14" s="71" t="s">
        <v>44</v>
      </c>
      <c r="AW14" s="70" t="s">
        <v>44</v>
      </c>
      <c r="AX14" s="71" t="s">
        <v>44</v>
      </c>
      <c r="AY14" s="71" t="s">
        <v>34</v>
      </c>
      <c r="AZ14" s="70" t="s">
        <v>44</v>
      </c>
      <c r="BA14" s="71" t="s">
        <v>44</v>
      </c>
      <c r="BB14" s="71" t="s">
        <v>27</v>
      </c>
      <c r="BC14" s="70" t="s">
        <v>44</v>
      </c>
      <c r="BD14" s="71" t="s">
        <v>34</v>
      </c>
      <c r="BE14" s="71" t="s">
        <v>34</v>
      </c>
      <c r="BF14" s="72"/>
    </row>
    <row r="15" spans="1:58" x14ac:dyDescent="0.2">
      <c r="B15" s="40" t="s">
        <v>57</v>
      </c>
      <c r="C15" s="42" t="s">
        <v>29</v>
      </c>
      <c r="D15" s="39" t="s">
        <v>113</v>
      </c>
      <c r="E15" s="49" t="s">
        <v>42</v>
      </c>
      <c r="F15" s="39" t="s">
        <v>114</v>
      </c>
      <c r="G15" s="39" t="s">
        <v>98</v>
      </c>
      <c r="H15" s="39" t="s">
        <v>12</v>
      </c>
      <c r="I15" s="39" t="s">
        <v>33</v>
      </c>
      <c r="J15" s="39" t="s">
        <v>38</v>
      </c>
      <c r="K15" s="39" t="s">
        <v>23</v>
      </c>
      <c r="M15" s="57" t="s">
        <v>44</v>
      </c>
      <c r="N15" s="58" t="s">
        <v>44</v>
      </c>
      <c r="O15" s="58" t="s">
        <v>34</v>
      </c>
      <c r="P15" s="57" t="s">
        <v>44</v>
      </c>
      <c r="Q15" s="58" t="s">
        <v>44</v>
      </c>
      <c r="R15" s="58" t="s">
        <v>34</v>
      </c>
      <c r="S15" s="57" t="s">
        <v>44</v>
      </c>
      <c r="T15" s="58" t="s">
        <v>34</v>
      </c>
      <c r="U15" s="58" t="s">
        <v>34</v>
      </c>
      <c r="V15" s="57" t="s">
        <v>44</v>
      </c>
      <c r="W15" s="58" t="s">
        <v>34</v>
      </c>
      <c r="X15" s="58" t="s">
        <v>34</v>
      </c>
      <c r="Y15" s="57" t="s">
        <v>44</v>
      </c>
      <c r="Z15" s="58" t="s">
        <v>34</v>
      </c>
      <c r="AA15" s="58" t="s">
        <v>34</v>
      </c>
      <c r="AB15" s="57" t="s">
        <v>44</v>
      </c>
      <c r="AC15" s="58" t="s">
        <v>34</v>
      </c>
      <c r="AD15" s="58" t="s">
        <v>34</v>
      </c>
      <c r="AE15" s="57" t="s">
        <v>44</v>
      </c>
      <c r="AF15" s="58" t="s">
        <v>34</v>
      </c>
      <c r="AG15" s="58" t="s">
        <v>34</v>
      </c>
      <c r="AH15" s="57" t="s">
        <v>44</v>
      </c>
      <c r="AI15" s="58" t="s">
        <v>39</v>
      </c>
      <c r="AJ15" s="58" t="s">
        <v>39</v>
      </c>
      <c r="AK15" s="57" t="s">
        <v>44</v>
      </c>
      <c r="AL15" s="58" t="s">
        <v>34</v>
      </c>
      <c r="AM15" s="58" t="s">
        <v>34</v>
      </c>
      <c r="AN15" s="57" t="s">
        <v>44</v>
      </c>
      <c r="AO15" s="58" t="s">
        <v>34</v>
      </c>
      <c r="AP15" s="58" t="s">
        <v>34</v>
      </c>
      <c r="AQ15" s="57" t="s">
        <v>44</v>
      </c>
      <c r="AR15" s="58" t="s">
        <v>34</v>
      </c>
      <c r="AS15" s="58" t="s">
        <v>34</v>
      </c>
      <c r="AT15" s="57" t="s">
        <v>44</v>
      </c>
      <c r="AU15" s="58" t="s">
        <v>44</v>
      </c>
      <c r="AV15" s="58" t="s">
        <v>44</v>
      </c>
      <c r="AW15" s="57" t="s">
        <v>44</v>
      </c>
      <c r="AX15" s="58" t="s">
        <v>44</v>
      </c>
      <c r="AY15" s="58" t="s">
        <v>34</v>
      </c>
      <c r="AZ15" s="57" t="s">
        <v>44</v>
      </c>
      <c r="BA15" s="58" t="s">
        <v>44</v>
      </c>
      <c r="BB15" s="58" t="s">
        <v>27</v>
      </c>
      <c r="BC15" s="57" t="s">
        <v>44</v>
      </c>
      <c r="BD15" s="58" t="s">
        <v>34</v>
      </c>
      <c r="BE15" s="58" t="s">
        <v>34</v>
      </c>
      <c r="BF15" s="62"/>
    </row>
    <row r="16" spans="1:58" x14ac:dyDescent="0.2">
      <c r="A16" s="66"/>
      <c r="B16" s="67" t="s">
        <v>59</v>
      </c>
      <c r="C16" s="68" t="s">
        <v>29</v>
      </c>
      <c r="D16" s="66" t="s">
        <v>115</v>
      </c>
      <c r="E16" s="49" t="s">
        <v>42</v>
      </c>
      <c r="F16" s="66" t="s">
        <v>116</v>
      </c>
      <c r="G16" s="66" t="s">
        <v>98</v>
      </c>
      <c r="H16" s="66" t="s">
        <v>12</v>
      </c>
      <c r="I16" s="66" t="s">
        <v>33</v>
      </c>
      <c r="J16" s="66" t="s">
        <v>38</v>
      </c>
      <c r="K16" s="66" t="s">
        <v>23</v>
      </c>
      <c r="L16" s="66"/>
      <c r="M16" s="70" t="s">
        <v>44</v>
      </c>
      <c r="N16" s="71" t="s">
        <v>44</v>
      </c>
      <c r="O16" s="71" t="s">
        <v>34</v>
      </c>
      <c r="P16" s="70" t="s">
        <v>44</v>
      </c>
      <c r="Q16" s="71" t="s">
        <v>44</v>
      </c>
      <c r="R16" s="71" t="s">
        <v>34</v>
      </c>
      <c r="S16" s="70" t="s">
        <v>44</v>
      </c>
      <c r="T16" s="71" t="s">
        <v>34</v>
      </c>
      <c r="U16" s="71" t="s">
        <v>34</v>
      </c>
      <c r="V16" s="70" t="s">
        <v>44</v>
      </c>
      <c r="W16" s="71" t="s">
        <v>34</v>
      </c>
      <c r="X16" s="71" t="s">
        <v>34</v>
      </c>
      <c r="Y16" s="70" t="s">
        <v>44</v>
      </c>
      <c r="Z16" s="71" t="s">
        <v>34</v>
      </c>
      <c r="AA16" s="71" t="s">
        <v>34</v>
      </c>
      <c r="AB16" s="70" t="s">
        <v>44</v>
      </c>
      <c r="AC16" s="71" t="s">
        <v>34</v>
      </c>
      <c r="AD16" s="71" t="s">
        <v>34</v>
      </c>
      <c r="AE16" s="70" t="s">
        <v>44</v>
      </c>
      <c r="AF16" s="71" t="s">
        <v>34</v>
      </c>
      <c r="AG16" s="71" t="s">
        <v>34</v>
      </c>
      <c r="AH16" s="70" t="s">
        <v>44</v>
      </c>
      <c r="AI16" s="71" t="s">
        <v>39</v>
      </c>
      <c r="AJ16" s="71" t="s">
        <v>39</v>
      </c>
      <c r="AK16" s="70" t="s">
        <v>44</v>
      </c>
      <c r="AL16" s="71" t="s">
        <v>34</v>
      </c>
      <c r="AM16" s="71" t="s">
        <v>34</v>
      </c>
      <c r="AN16" s="70" t="s">
        <v>44</v>
      </c>
      <c r="AO16" s="71" t="s">
        <v>34</v>
      </c>
      <c r="AP16" s="71" t="s">
        <v>34</v>
      </c>
      <c r="AQ16" s="70" t="s">
        <v>44</v>
      </c>
      <c r="AR16" s="71" t="s">
        <v>34</v>
      </c>
      <c r="AS16" s="71" t="s">
        <v>34</v>
      </c>
      <c r="AT16" s="70" t="s">
        <v>44</v>
      </c>
      <c r="AU16" s="71" t="s">
        <v>44</v>
      </c>
      <c r="AV16" s="71" t="s">
        <v>44</v>
      </c>
      <c r="AW16" s="70" t="s">
        <v>44</v>
      </c>
      <c r="AX16" s="71" t="s">
        <v>44</v>
      </c>
      <c r="AY16" s="71" t="s">
        <v>34</v>
      </c>
      <c r="AZ16" s="70" t="s">
        <v>44</v>
      </c>
      <c r="BA16" s="71" t="s">
        <v>44</v>
      </c>
      <c r="BB16" s="71" t="s">
        <v>27</v>
      </c>
      <c r="BC16" s="70" t="s">
        <v>44</v>
      </c>
      <c r="BD16" s="71" t="s">
        <v>34</v>
      </c>
      <c r="BE16" s="71" t="s">
        <v>34</v>
      </c>
      <c r="BF16" s="72"/>
    </row>
    <row r="17" spans="1:58" x14ac:dyDescent="0.2">
      <c r="B17" s="40" t="s">
        <v>61</v>
      </c>
      <c r="C17" s="42" t="s">
        <v>29</v>
      </c>
      <c r="D17" s="39" t="s">
        <v>117</v>
      </c>
      <c r="E17" s="49" t="s">
        <v>42</v>
      </c>
      <c r="F17" s="39" t="s">
        <v>118</v>
      </c>
      <c r="G17" s="39" t="s">
        <v>98</v>
      </c>
      <c r="H17" s="39" t="s">
        <v>12</v>
      </c>
      <c r="I17" s="39" t="s">
        <v>33</v>
      </c>
      <c r="J17" s="39" t="s">
        <v>38</v>
      </c>
      <c r="K17" s="65" t="s">
        <v>23</v>
      </c>
      <c r="M17" s="57" t="s">
        <v>44</v>
      </c>
      <c r="N17" s="58" t="s">
        <v>44</v>
      </c>
      <c r="O17" s="58" t="s">
        <v>34</v>
      </c>
      <c r="P17" s="57" t="s">
        <v>44</v>
      </c>
      <c r="Q17" s="58" t="s">
        <v>44</v>
      </c>
      <c r="R17" s="58" t="s">
        <v>34</v>
      </c>
      <c r="S17" s="57" t="s">
        <v>44</v>
      </c>
      <c r="T17" s="58" t="s">
        <v>34</v>
      </c>
      <c r="U17" s="58" t="s">
        <v>34</v>
      </c>
      <c r="V17" s="57" t="s">
        <v>44</v>
      </c>
      <c r="W17" s="58" t="s">
        <v>34</v>
      </c>
      <c r="X17" s="58" t="s">
        <v>34</v>
      </c>
      <c r="Y17" s="57" t="s">
        <v>44</v>
      </c>
      <c r="Z17" s="58" t="s">
        <v>34</v>
      </c>
      <c r="AA17" s="58" t="s">
        <v>34</v>
      </c>
      <c r="AB17" s="57" t="s">
        <v>44</v>
      </c>
      <c r="AC17" s="58" t="s">
        <v>34</v>
      </c>
      <c r="AD17" s="58" t="s">
        <v>34</v>
      </c>
      <c r="AE17" s="57" t="s">
        <v>44</v>
      </c>
      <c r="AF17" s="58" t="s">
        <v>34</v>
      </c>
      <c r="AG17" s="58" t="s">
        <v>34</v>
      </c>
      <c r="AH17" s="57" t="s">
        <v>44</v>
      </c>
      <c r="AI17" s="58" t="s">
        <v>39</v>
      </c>
      <c r="AJ17" s="58" t="s">
        <v>39</v>
      </c>
      <c r="AK17" s="57" t="s">
        <v>44</v>
      </c>
      <c r="AL17" s="58" t="s">
        <v>34</v>
      </c>
      <c r="AM17" s="58" t="s">
        <v>34</v>
      </c>
      <c r="AN17" s="57" t="s">
        <v>44</v>
      </c>
      <c r="AO17" s="58" t="s">
        <v>34</v>
      </c>
      <c r="AP17" s="58" t="s">
        <v>34</v>
      </c>
      <c r="AQ17" s="57" t="s">
        <v>44</v>
      </c>
      <c r="AR17" s="58" t="s">
        <v>34</v>
      </c>
      <c r="AS17" s="58" t="s">
        <v>34</v>
      </c>
      <c r="AT17" s="57" t="s">
        <v>44</v>
      </c>
      <c r="AU17" s="58" t="s">
        <v>44</v>
      </c>
      <c r="AV17" s="58" t="s">
        <v>44</v>
      </c>
      <c r="AW17" s="57" t="s">
        <v>44</v>
      </c>
      <c r="AX17" s="58" t="s">
        <v>44</v>
      </c>
      <c r="AY17" s="58" t="s">
        <v>34</v>
      </c>
      <c r="AZ17" s="57" t="s">
        <v>44</v>
      </c>
      <c r="BA17" s="58" t="s">
        <v>44</v>
      </c>
      <c r="BB17" s="58" t="s">
        <v>27</v>
      </c>
      <c r="BC17" s="57" t="s">
        <v>44</v>
      </c>
      <c r="BD17" s="58" t="s">
        <v>34</v>
      </c>
      <c r="BE17" s="58" t="s">
        <v>34</v>
      </c>
      <c r="BF17" s="62"/>
    </row>
    <row r="18" spans="1:58" x14ac:dyDescent="0.2">
      <c r="A18" s="66"/>
      <c r="B18" s="67" t="s">
        <v>63</v>
      </c>
      <c r="C18" s="68" t="s">
        <v>29</v>
      </c>
      <c r="D18" s="66" t="s">
        <v>119</v>
      </c>
      <c r="E18" s="49" t="s">
        <v>42</v>
      </c>
      <c r="F18" s="66" t="s">
        <v>120</v>
      </c>
      <c r="G18" s="66" t="s">
        <v>98</v>
      </c>
      <c r="H18" s="66" t="s">
        <v>12</v>
      </c>
      <c r="I18" s="66" t="s">
        <v>33</v>
      </c>
      <c r="J18" s="66" t="s">
        <v>38</v>
      </c>
      <c r="K18" s="66" t="s">
        <v>23</v>
      </c>
      <c r="L18" s="66"/>
      <c r="M18" s="70" t="s">
        <v>44</v>
      </c>
      <c r="N18" s="71" t="s">
        <v>44</v>
      </c>
      <c r="O18" s="71" t="s">
        <v>34</v>
      </c>
      <c r="P18" s="70" t="s">
        <v>44</v>
      </c>
      <c r="Q18" s="71" t="s">
        <v>44</v>
      </c>
      <c r="R18" s="71" t="s">
        <v>34</v>
      </c>
      <c r="S18" s="70" t="s">
        <v>44</v>
      </c>
      <c r="T18" s="71" t="s">
        <v>34</v>
      </c>
      <c r="U18" s="71" t="s">
        <v>34</v>
      </c>
      <c r="V18" s="70" t="s">
        <v>44</v>
      </c>
      <c r="W18" s="71" t="s">
        <v>34</v>
      </c>
      <c r="X18" s="71" t="s">
        <v>34</v>
      </c>
      <c r="Y18" s="70" t="s">
        <v>44</v>
      </c>
      <c r="Z18" s="71" t="s">
        <v>34</v>
      </c>
      <c r="AA18" s="71" t="s">
        <v>34</v>
      </c>
      <c r="AB18" s="70" t="s">
        <v>44</v>
      </c>
      <c r="AC18" s="71" t="s">
        <v>34</v>
      </c>
      <c r="AD18" s="71" t="s">
        <v>34</v>
      </c>
      <c r="AE18" s="70" t="s">
        <v>44</v>
      </c>
      <c r="AF18" s="71" t="s">
        <v>34</v>
      </c>
      <c r="AG18" s="71" t="s">
        <v>34</v>
      </c>
      <c r="AH18" s="70" t="s">
        <v>44</v>
      </c>
      <c r="AI18" s="71" t="s">
        <v>39</v>
      </c>
      <c r="AJ18" s="71" t="s">
        <v>39</v>
      </c>
      <c r="AK18" s="70" t="s">
        <v>44</v>
      </c>
      <c r="AL18" s="71" t="s">
        <v>34</v>
      </c>
      <c r="AM18" s="71" t="s">
        <v>34</v>
      </c>
      <c r="AN18" s="70" t="s">
        <v>44</v>
      </c>
      <c r="AO18" s="71" t="s">
        <v>34</v>
      </c>
      <c r="AP18" s="71" t="s">
        <v>34</v>
      </c>
      <c r="AQ18" s="70" t="s">
        <v>44</v>
      </c>
      <c r="AR18" s="71" t="s">
        <v>34</v>
      </c>
      <c r="AS18" s="71" t="s">
        <v>34</v>
      </c>
      <c r="AT18" s="70" t="s">
        <v>44</v>
      </c>
      <c r="AU18" s="71" t="s">
        <v>44</v>
      </c>
      <c r="AV18" s="71" t="s">
        <v>44</v>
      </c>
      <c r="AW18" s="70" t="s">
        <v>44</v>
      </c>
      <c r="AX18" s="71" t="s">
        <v>44</v>
      </c>
      <c r="AY18" s="71" t="s">
        <v>34</v>
      </c>
      <c r="AZ18" s="70" t="s">
        <v>44</v>
      </c>
      <c r="BA18" s="71" t="s">
        <v>44</v>
      </c>
      <c r="BB18" s="71" t="s">
        <v>27</v>
      </c>
      <c r="BC18" s="70" t="s">
        <v>44</v>
      </c>
      <c r="BD18" s="71" t="s">
        <v>34</v>
      </c>
      <c r="BE18" s="71" t="s">
        <v>34</v>
      </c>
      <c r="BF18" s="72"/>
    </row>
    <row r="19" spans="1:58" x14ac:dyDescent="0.2">
      <c r="B19" s="40" t="s">
        <v>65</v>
      </c>
      <c r="C19" s="42" t="s">
        <v>29</v>
      </c>
      <c r="D19" s="39" t="s">
        <v>121</v>
      </c>
      <c r="E19" s="49" t="s">
        <v>42</v>
      </c>
      <c r="F19" s="39" t="s">
        <v>122</v>
      </c>
      <c r="G19" s="39" t="s">
        <v>123</v>
      </c>
      <c r="H19" s="39" t="s">
        <v>12</v>
      </c>
      <c r="I19" s="39" t="s">
        <v>33</v>
      </c>
      <c r="J19" s="39" t="s">
        <v>38</v>
      </c>
      <c r="K19" s="39" t="s">
        <v>23</v>
      </c>
      <c r="M19" s="57" t="s">
        <v>44</v>
      </c>
      <c r="N19" s="58" t="s">
        <v>44</v>
      </c>
      <c r="O19" s="58" t="s">
        <v>34</v>
      </c>
      <c r="P19" s="57" t="s">
        <v>44</v>
      </c>
      <c r="Q19" s="58" t="s">
        <v>44</v>
      </c>
      <c r="R19" s="58" t="s">
        <v>34</v>
      </c>
      <c r="S19" s="57" t="s">
        <v>44</v>
      </c>
      <c r="T19" s="58" t="s">
        <v>34</v>
      </c>
      <c r="U19" s="58" t="s">
        <v>34</v>
      </c>
      <c r="V19" s="57" t="s">
        <v>44</v>
      </c>
      <c r="W19" s="58" t="s">
        <v>34</v>
      </c>
      <c r="X19" s="58" t="s">
        <v>34</v>
      </c>
      <c r="Y19" s="57" t="s">
        <v>44</v>
      </c>
      <c r="Z19" s="58" t="s">
        <v>34</v>
      </c>
      <c r="AA19" s="58" t="s">
        <v>34</v>
      </c>
      <c r="AB19" s="57" t="s">
        <v>44</v>
      </c>
      <c r="AC19" s="58" t="s">
        <v>34</v>
      </c>
      <c r="AD19" s="58" t="s">
        <v>34</v>
      </c>
      <c r="AE19" s="57" t="s">
        <v>44</v>
      </c>
      <c r="AF19" s="58" t="s">
        <v>34</v>
      </c>
      <c r="AG19" s="58" t="s">
        <v>34</v>
      </c>
      <c r="AH19" s="57" t="s">
        <v>44</v>
      </c>
      <c r="AI19" s="58" t="s">
        <v>39</v>
      </c>
      <c r="AJ19" s="58" t="s">
        <v>39</v>
      </c>
      <c r="AK19" s="57" t="s">
        <v>44</v>
      </c>
      <c r="AL19" s="58" t="s">
        <v>34</v>
      </c>
      <c r="AM19" s="58" t="s">
        <v>34</v>
      </c>
      <c r="AN19" s="57" t="s">
        <v>44</v>
      </c>
      <c r="AO19" s="58" t="s">
        <v>34</v>
      </c>
      <c r="AP19" s="58" t="s">
        <v>34</v>
      </c>
      <c r="AQ19" s="57" t="s">
        <v>44</v>
      </c>
      <c r="AR19" s="58" t="s">
        <v>34</v>
      </c>
      <c r="AS19" s="58" t="s">
        <v>34</v>
      </c>
      <c r="AT19" s="57" t="s">
        <v>44</v>
      </c>
      <c r="AU19" s="58" t="s">
        <v>44</v>
      </c>
      <c r="AV19" s="58" t="s">
        <v>44</v>
      </c>
      <c r="AW19" s="57" t="s">
        <v>44</v>
      </c>
      <c r="AX19" s="58" t="s">
        <v>44</v>
      </c>
      <c r="AY19" s="58" t="s">
        <v>34</v>
      </c>
      <c r="AZ19" s="57" t="s">
        <v>44</v>
      </c>
      <c r="BA19" s="58" t="s">
        <v>44</v>
      </c>
      <c r="BB19" s="58" t="s">
        <v>27</v>
      </c>
      <c r="BC19" s="57" t="s">
        <v>44</v>
      </c>
      <c r="BD19" s="58" t="s">
        <v>34</v>
      </c>
      <c r="BE19" s="58" t="s">
        <v>34</v>
      </c>
      <c r="BF19" s="62"/>
    </row>
    <row r="20" spans="1:58" x14ac:dyDescent="0.2">
      <c r="A20" s="66"/>
      <c r="B20" s="67" t="s">
        <v>67</v>
      </c>
      <c r="C20" s="68" t="s">
        <v>29</v>
      </c>
      <c r="D20" s="69" t="s">
        <v>124</v>
      </c>
      <c r="E20" s="49" t="s">
        <v>42</v>
      </c>
      <c r="F20" s="66" t="s">
        <v>125</v>
      </c>
      <c r="G20" s="66" t="s">
        <v>126</v>
      </c>
      <c r="H20" s="66" t="s">
        <v>12</v>
      </c>
      <c r="I20" s="66" t="s">
        <v>33</v>
      </c>
      <c r="J20" s="66" t="s">
        <v>38</v>
      </c>
      <c r="K20" s="66" t="s">
        <v>23</v>
      </c>
      <c r="L20" s="66"/>
      <c r="M20" s="70" t="s">
        <v>44</v>
      </c>
      <c r="N20" s="71" t="s">
        <v>44</v>
      </c>
      <c r="O20" s="71" t="s">
        <v>34</v>
      </c>
      <c r="P20" s="70" t="s">
        <v>44</v>
      </c>
      <c r="Q20" s="71" t="s">
        <v>44</v>
      </c>
      <c r="R20" s="71" t="s">
        <v>34</v>
      </c>
      <c r="S20" s="70" t="s">
        <v>44</v>
      </c>
      <c r="T20" s="71" t="s">
        <v>34</v>
      </c>
      <c r="U20" s="71" t="s">
        <v>34</v>
      </c>
      <c r="V20" s="70" t="s">
        <v>44</v>
      </c>
      <c r="W20" s="71" t="s">
        <v>34</v>
      </c>
      <c r="X20" s="71" t="s">
        <v>34</v>
      </c>
      <c r="Y20" s="70" t="s">
        <v>44</v>
      </c>
      <c r="Z20" s="71" t="s">
        <v>34</v>
      </c>
      <c r="AA20" s="71" t="s">
        <v>34</v>
      </c>
      <c r="AB20" s="70" t="s">
        <v>44</v>
      </c>
      <c r="AC20" s="71" t="s">
        <v>34</v>
      </c>
      <c r="AD20" s="71" t="s">
        <v>34</v>
      </c>
      <c r="AE20" s="70" t="s">
        <v>44</v>
      </c>
      <c r="AF20" s="71" t="s">
        <v>34</v>
      </c>
      <c r="AG20" s="71" t="s">
        <v>34</v>
      </c>
      <c r="AH20" s="70" t="s">
        <v>44</v>
      </c>
      <c r="AI20" s="71" t="s">
        <v>39</v>
      </c>
      <c r="AJ20" s="71" t="s">
        <v>39</v>
      </c>
      <c r="AK20" s="70" t="s">
        <v>44</v>
      </c>
      <c r="AL20" s="71" t="s">
        <v>34</v>
      </c>
      <c r="AM20" s="71" t="s">
        <v>34</v>
      </c>
      <c r="AN20" s="70" t="s">
        <v>44</v>
      </c>
      <c r="AO20" s="71" t="s">
        <v>34</v>
      </c>
      <c r="AP20" s="71" t="s">
        <v>34</v>
      </c>
      <c r="AQ20" s="70" t="s">
        <v>44</v>
      </c>
      <c r="AR20" s="71" t="s">
        <v>34</v>
      </c>
      <c r="AS20" s="71" t="s">
        <v>34</v>
      </c>
      <c r="AT20" s="70" t="s">
        <v>44</v>
      </c>
      <c r="AU20" s="71" t="s">
        <v>44</v>
      </c>
      <c r="AV20" s="71" t="s">
        <v>44</v>
      </c>
      <c r="AW20" s="70" t="s">
        <v>44</v>
      </c>
      <c r="AX20" s="71" t="s">
        <v>44</v>
      </c>
      <c r="AY20" s="71" t="s">
        <v>34</v>
      </c>
      <c r="AZ20" s="70" t="s">
        <v>44</v>
      </c>
      <c r="BA20" s="71" t="s">
        <v>44</v>
      </c>
      <c r="BB20" s="71" t="s">
        <v>27</v>
      </c>
      <c r="BC20" s="70" t="s">
        <v>44</v>
      </c>
      <c r="BD20" s="71" t="s">
        <v>34</v>
      </c>
      <c r="BE20" s="71" t="s">
        <v>34</v>
      </c>
      <c r="BF20" s="72"/>
    </row>
    <row r="21" spans="1:58" x14ac:dyDescent="0.2">
      <c r="B21" s="40" t="s">
        <v>127</v>
      </c>
      <c r="C21" s="42" t="s">
        <v>29</v>
      </c>
      <c r="D21" s="39" t="s">
        <v>128</v>
      </c>
      <c r="E21" s="49" t="s">
        <v>42</v>
      </c>
      <c r="F21" s="39" t="s">
        <v>129</v>
      </c>
      <c r="G21" s="39" t="s">
        <v>126</v>
      </c>
      <c r="H21" s="39" t="s">
        <v>12</v>
      </c>
      <c r="I21" s="39" t="s">
        <v>33</v>
      </c>
      <c r="J21" s="39" t="s">
        <v>38</v>
      </c>
      <c r="K21" s="39" t="s">
        <v>23</v>
      </c>
      <c r="M21" s="57" t="s">
        <v>44</v>
      </c>
      <c r="N21" s="58" t="s">
        <v>44</v>
      </c>
      <c r="O21" s="58" t="s">
        <v>34</v>
      </c>
      <c r="P21" s="57" t="s">
        <v>44</v>
      </c>
      <c r="Q21" s="58" t="s">
        <v>44</v>
      </c>
      <c r="R21" s="58" t="s">
        <v>34</v>
      </c>
      <c r="S21" s="57" t="s">
        <v>44</v>
      </c>
      <c r="T21" s="58" t="s">
        <v>34</v>
      </c>
      <c r="U21" s="58" t="s">
        <v>34</v>
      </c>
      <c r="V21" s="57" t="s">
        <v>44</v>
      </c>
      <c r="W21" s="58" t="s">
        <v>34</v>
      </c>
      <c r="X21" s="58" t="s">
        <v>34</v>
      </c>
      <c r="Y21" s="57" t="s">
        <v>44</v>
      </c>
      <c r="Z21" s="58" t="s">
        <v>34</v>
      </c>
      <c r="AA21" s="58" t="s">
        <v>34</v>
      </c>
      <c r="AB21" s="57" t="s">
        <v>44</v>
      </c>
      <c r="AC21" s="58" t="s">
        <v>34</v>
      </c>
      <c r="AD21" s="58" t="s">
        <v>34</v>
      </c>
      <c r="AE21" s="57" t="s">
        <v>44</v>
      </c>
      <c r="AF21" s="58" t="s">
        <v>34</v>
      </c>
      <c r="AG21" s="58" t="s">
        <v>34</v>
      </c>
      <c r="AH21" s="57" t="s">
        <v>44</v>
      </c>
      <c r="AI21" s="58" t="s">
        <v>39</v>
      </c>
      <c r="AJ21" s="58" t="s">
        <v>39</v>
      </c>
      <c r="AK21" s="57" t="s">
        <v>44</v>
      </c>
      <c r="AL21" s="58" t="s">
        <v>34</v>
      </c>
      <c r="AM21" s="58" t="s">
        <v>34</v>
      </c>
      <c r="AN21" s="57" t="s">
        <v>44</v>
      </c>
      <c r="AO21" s="58" t="s">
        <v>34</v>
      </c>
      <c r="AP21" s="58" t="s">
        <v>34</v>
      </c>
      <c r="AQ21" s="57" t="s">
        <v>44</v>
      </c>
      <c r="AR21" s="58" t="s">
        <v>34</v>
      </c>
      <c r="AS21" s="58" t="s">
        <v>34</v>
      </c>
      <c r="AT21" s="57" t="s">
        <v>44</v>
      </c>
      <c r="AU21" s="58" t="s">
        <v>44</v>
      </c>
      <c r="AV21" s="58" t="s">
        <v>44</v>
      </c>
      <c r="AW21" s="57" t="s">
        <v>44</v>
      </c>
      <c r="AX21" s="58" t="s">
        <v>44</v>
      </c>
      <c r="AY21" s="58" t="s">
        <v>34</v>
      </c>
      <c r="AZ21" s="57" t="s">
        <v>44</v>
      </c>
      <c r="BA21" s="58" t="s">
        <v>44</v>
      </c>
      <c r="BB21" s="58" t="s">
        <v>27</v>
      </c>
      <c r="BC21" s="57" t="s">
        <v>44</v>
      </c>
      <c r="BD21" s="58" t="s">
        <v>34</v>
      </c>
      <c r="BE21" s="58" t="s">
        <v>34</v>
      </c>
      <c r="BF21" s="62"/>
    </row>
    <row r="22" spans="1:58" x14ac:dyDescent="0.2">
      <c r="A22" s="66"/>
      <c r="B22" s="67" t="s">
        <v>130</v>
      </c>
      <c r="C22" s="68" t="s">
        <v>29</v>
      </c>
      <c r="D22" s="66" t="s">
        <v>131</v>
      </c>
      <c r="E22" s="49" t="s">
        <v>42</v>
      </c>
      <c r="F22" s="66" t="s">
        <v>132</v>
      </c>
      <c r="G22" s="39" t="s">
        <v>123</v>
      </c>
      <c r="H22" s="66" t="s">
        <v>12</v>
      </c>
      <c r="I22" s="66" t="s">
        <v>33</v>
      </c>
      <c r="J22" s="66" t="s">
        <v>38</v>
      </c>
      <c r="K22" s="66" t="s">
        <v>23</v>
      </c>
      <c r="L22" s="66"/>
      <c r="M22" s="70" t="s">
        <v>44</v>
      </c>
      <c r="N22" s="71" t="s">
        <v>44</v>
      </c>
      <c r="O22" s="71" t="s">
        <v>34</v>
      </c>
      <c r="P22" s="70" t="s">
        <v>44</v>
      </c>
      <c r="Q22" s="71" t="s">
        <v>44</v>
      </c>
      <c r="R22" s="71" t="s">
        <v>34</v>
      </c>
      <c r="S22" s="70" t="s">
        <v>44</v>
      </c>
      <c r="T22" s="71" t="s">
        <v>34</v>
      </c>
      <c r="U22" s="71" t="s">
        <v>34</v>
      </c>
      <c r="V22" s="70" t="s">
        <v>44</v>
      </c>
      <c r="W22" s="71" t="s">
        <v>34</v>
      </c>
      <c r="X22" s="71" t="s">
        <v>34</v>
      </c>
      <c r="Y22" s="70" t="s">
        <v>44</v>
      </c>
      <c r="Z22" s="71" t="s">
        <v>34</v>
      </c>
      <c r="AA22" s="71" t="s">
        <v>34</v>
      </c>
      <c r="AB22" s="70" t="s">
        <v>44</v>
      </c>
      <c r="AC22" s="71" t="s">
        <v>34</v>
      </c>
      <c r="AD22" s="71" t="s">
        <v>34</v>
      </c>
      <c r="AE22" s="70" t="s">
        <v>44</v>
      </c>
      <c r="AF22" s="71" t="s">
        <v>34</v>
      </c>
      <c r="AG22" s="71" t="s">
        <v>34</v>
      </c>
      <c r="AH22" s="70" t="s">
        <v>44</v>
      </c>
      <c r="AI22" s="71" t="s">
        <v>39</v>
      </c>
      <c r="AJ22" s="71" t="s">
        <v>39</v>
      </c>
      <c r="AK22" s="70" t="s">
        <v>44</v>
      </c>
      <c r="AL22" s="71" t="s">
        <v>34</v>
      </c>
      <c r="AM22" s="71" t="s">
        <v>34</v>
      </c>
      <c r="AN22" s="70" t="s">
        <v>44</v>
      </c>
      <c r="AO22" s="71" t="s">
        <v>34</v>
      </c>
      <c r="AP22" s="71" t="s">
        <v>34</v>
      </c>
      <c r="AQ22" s="70" t="s">
        <v>44</v>
      </c>
      <c r="AR22" s="71" t="s">
        <v>34</v>
      </c>
      <c r="AS22" s="71" t="s">
        <v>34</v>
      </c>
      <c r="AT22" s="70" t="s">
        <v>44</v>
      </c>
      <c r="AU22" s="71" t="s">
        <v>44</v>
      </c>
      <c r="AV22" s="71" t="s">
        <v>44</v>
      </c>
      <c r="AW22" s="70" t="s">
        <v>44</v>
      </c>
      <c r="AX22" s="71" t="s">
        <v>44</v>
      </c>
      <c r="AY22" s="71" t="s">
        <v>34</v>
      </c>
      <c r="AZ22" s="70" t="s">
        <v>44</v>
      </c>
      <c r="BA22" s="71" t="s">
        <v>44</v>
      </c>
      <c r="BB22" s="71" t="s">
        <v>27</v>
      </c>
      <c r="BC22" s="70" t="s">
        <v>44</v>
      </c>
      <c r="BD22" s="71" t="s">
        <v>34</v>
      </c>
      <c r="BE22" s="71" t="s">
        <v>34</v>
      </c>
      <c r="BF22" s="72"/>
    </row>
    <row r="23" spans="1:58" x14ac:dyDescent="0.2">
      <c r="B23" s="40" t="s">
        <v>133</v>
      </c>
      <c r="C23" s="42" t="s">
        <v>29</v>
      </c>
      <c r="D23" s="39" t="s">
        <v>134</v>
      </c>
      <c r="E23" s="49" t="s">
        <v>42</v>
      </c>
      <c r="F23" s="39" t="s">
        <v>135</v>
      </c>
      <c r="G23" s="39" t="s">
        <v>98</v>
      </c>
      <c r="H23" s="39" t="s">
        <v>12</v>
      </c>
      <c r="I23" s="39" t="s">
        <v>33</v>
      </c>
      <c r="J23" s="39" t="s">
        <v>38</v>
      </c>
      <c r="K23" s="65" t="s">
        <v>23</v>
      </c>
      <c r="M23" s="57" t="s">
        <v>44</v>
      </c>
      <c r="N23" s="58" t="s">
        <v>44</v>
      </c>
      <c r="O23" s="58" t="s">
        <v>34</v>
      </c>
      <c r="P23" s="57" t="s">
        <v>44</v>
      </c>
      <c r="Q23" s="58" t="s">
        <v>44</v>
      </c>
      <c r="R23" s="58" t="s">
        <v>34</v>
      </c>
      <c r="S23" s="57" t="s">
        <v>44</v>
      </c>
      <c r="T23" s="58" t="s">
        <v>34</v>
      </c>
      <c r="U23" s="58" t="s">
        <v>34</v>
      </c>
      <c r="V23" s="57" t="s">
        <v>44</v>
      </c>
      <c r="W23" s="58" t="s">
        <v>34</v>
      </c>
      <c r="X23" s="58" t="s">
        <v>34</v>
      </c>
      <c r="Y23" s="57" t="s">
        <v>44</v>
      </c>
      <c r="Z23" s="58" t="s">
        <v>34</v>
      </c>
      <c r="AA23" s="58" t="s">
        <v>34</v>
      </c>
      <c r="AB23" s="57" t="s">
        <v>44</v>
      </c>
      <c r="AC23" s="58" t="s">
        <v>34</v>
      </c>
      <c r="AD23" s="58" t="s">
        <v>34</v>
      </c>
      <c r="AE23" s="57" t="s">
        <v>44</v>
      </c>
      <c r="AF23" s="58" t="s">
        <v>34</v>
      </c>
      <c r="AG23" s="58" t="s">
        <v>34</v>
      </c>
      <c r="AH23" s="57" t="s">
        <v>44</v>
      </c>
      <c r="AI23" s="58" t="s">
        <v>39</v>
      </c>
      <c r="AJ23" s="58" t="s">
        <v>39</v>
      </c>
      <c r="AK23" s="57" t="s">
        <v>44</v>
      </c>
      <c r="AL23" s="58" t="s">
        <v>34</v>
      </c>
      <c r="AM23" s="58" t="s">
        <v>34</v>
      </c>
      <c r="AN23" s="57" t="s">
        <v>44</v>
      </c>
      <c r="AO23" s="58" t="s">
        <v>34</v>
      </c>
      <c r="AP23" s="58" t="s">
        <v>34</v>
      </c>
      <c r="AQ23" s="57" t="s">
        <v>44</v>
      </c>
      <c r="AR23" s="58" t="s">
        <v>34</v>
      </c>
      <c r="AS23" s="58" t="s">
        <v>34</v>
      </c>
      <c r="AT23" s="57" t="s">
        <v>44</v>
      </c>
      <c r="AU23" s="58" t="s">
        <v>44</v>
      </c>
      <c r="AV23" s="58" t="s">
        <v>44</v>
      </c>
      <c r="AW23" s="57" t="s">
        <v>44</v>
      </c>
      <c r="AX23" s="58" t="s">
        <v>44</v>
      </c>
      <c r="AY23" s="58" t="s">
        <v>34</v>
      </c>
      <c r="AZ23" s="57" t="s">
        <v>44</v>
      </c>
      <c r="BA23" s="58" t="s">
        <v>44</v>
      </c>
      <c r="BB23" s="58" t="s">
        <v>27</v>
      </c>
      <c r="BC23" s="57" t="s">
        <v>44</v>
      </c>
      <c r="BD23" s="58" t="s">
        <v>34</v>
      </c>
      <c r="BE23" s="58" t="s">
        <v>34</v>
      </c>
      <c r="BF23" s="62"/>
    </row>
    <row r="24" spans="1:58" x14ac:dyDescent="0.2">
      <c r="A24" s="66"/>
      <c r="B24" s="67" t="s">
        <v>136</v>
      </c>
      <c r="C24" s="68" t="s">
        <v>29</v>
      </c>
      <c r="D24" s="66" t="s">
        <v>137</v>
      </c>
      <c r="E24" s="49" t="s">
        <v>42</v>
      </c>
      <c r="F24" s="66" t="s">
        <v>138</v>
      </c>
      <c r="G24" s="66" t="s">
        <v>98</v>
      </c>
      <c r="H24" s="66" t="s">
        <v>12</v>
      </c>
      <c r="I24" s="66" t="s">
        <v>33</v>
      </c>
      <c r="J24" s="66" t="s">
        <v>38</v>
      </c>
      <c r="K24" s="66" t="s">
        <v>23</v>
      </c>
      <c r="L24" s="66"/>
      <c r="M24" s="57" t="s">
        <v>44</v>
      </c>
      <c r="N24" s="58" t="s">
        <v>44</v>
      </c>
      <c r="O24" s="58" t="s">
        <v>34</v>
      </c>
      <c r="P24" s="57" t="s">
        <v>44</v>
      </c>
      <c r="Q24" s="58" t="s">
        <v>44</v>
      </c>
      <c r="R24" s="58" t="s">
        <v>34</v>
      </c>
      <c r="S24" s="57" t="s">
        <v>44</v>
      </c>
      <c r="T24" s="58" t="s">
        <v>34</v>
      </c>
      <c r="U24" s="58" t="s">
        <v>34</v>
      </c>
      <c r="V24" s="57" t="s">
        <v>44</v>
      </c>
      <c r="W24" s="58" t="s">
        <v>34</v>
      </c>
      <c r="X24" s="58" t="s">
        <v>34</v>
      </c>
      <c r="Y24" s="57" t="s">
        <v>44</v>
      </c>
      <c r="Z24" s="58" t="s">
        <v>34</v>
      </c>
      <c r="AA24" s="58" t="s">
        <v>34</v>
      </c>
      <c r="AB24" s="57" t="s">
        <v>44</v>
      </c>
      <c r="AC24" s="58" t="s">
        <v>34</v>
      </c>
      <c r="AD24" s="58" t="s">
        <v>34</v>
      </c>
      <c r="AE24" s="57" t="s">
        <v>44</v>
      </c>
      <c r="AF24" s="58" t="s">
        <v>34</v>
      </c>
      <c r="AG24" s="58" t="s">
        <v>34</v>
      </c>
      <c r="AH24" s="57" t="s">
        <v>44</v>
      </c>
      <c r="AI24" s="58" t="s">
        <v>39</v>
      </c>
      <c r="AJ24" s="58" t="s">
        <v>39</v>
      </c>
      <c r="AK24" s="57" t="s">
        <v>44</v>
      </c>
      <c r="AL24" s="58" t="s">
        <v>34</v>
      </c>
      <c r="AM24" s="58" t="s">
        <v>34</v>
      </c>
      <c r="AN24" s="57" t="s">
        <v>44</v>
      </c>
      <c r="AO24" s="58" t="s">
        <v>34</v>
      </c>
      <c r="AP24" s="58" t="s">
        <v>34</v>
      </c>
      <c r="AQ24" s="57" t="s">
        <v>44</v>
      </c>
      <c r="AR24" s="58" t="s">
        <v>34</v>
      </c>
      <c r="AS24" s="58" t="s">
        <v>34</v>
      </c>
      <c r="AT24" s="57" t="s">
        <v>44</v>
      </c>
      <c r="AU24" s="58" t="s">
        <v>44</v>
      </c>
      <c r="AV24" s="58" t="s">
        <v>44</v>
      </c>
      <c r="AW24" s="57" t="s">
        <v>44</v>
      </c>
      <c r="AX24" s="58" t="s">
        <v>44</v>
      </c>
      <c r="AY24" s="58" t="s">
        <v>34</v>
      </c>
      <c r="AZ24" s="57" t="s">
        <v>44</v>
      </c>
      <c r="BA24" s="58" t="s">
        <v>44</v>
      </c>
      <c r="BB24" s="58" t="s">
        <v>27</v>
      </c>
      <c r="BC24" s="57" t="s">
        <v>44</v>
      </c>
      <c r="BD24" s="58" t="s">
        <v>34</v>
      </c>
      <c r="BE24" s="58" t="s">
        <v>34</v>
      </c>
      <c r="BF24" s="62"/>
    </row>
    <row r="32" spans="1:58" x14ac:dyDescent="0.2">
      <c r="J32" s="78"/>
    </row>
    <row r="34" spans="10:10" x14ac:dyDescent="0.2">
      <c r="J34" s="78"/>
    </row>
  </sheetData>
  <mergeCells count="15">
    <mergeCell ref="AT5:AV5"/>
    <mergeCell ref="AW5:AY5"/>
    <mergeCell ref="AZ5:BB5"/>
    <mergeCell ref="BC5:BE5"/>
    <mergeCell ref="AB5:AD5"/>
    <mergeCell ref="AE5:AG5"/>
    <mergeCell ref="AH5:AJ5"/>
    <mergeCell ref="AK5:AM5"/>
    <mergeCell ref="AN5:AP5"/>
    <mergeCell ref="AQ5:AS5"/>
    <mergeCell ref="M5:O5"/>
    <mergeCell ref="P5:R5"/>
    <mergeCell ref="S5:U5"/>
    <mergeCell ref="V5:X5"/>
    <mergeCell ref="Y5:AA5"/>
  </mergeCells>
  <phoneticPr fontId="1" type="noConversion"/>
  <conditionalFormatting sqref="M7:BE24">
    <cfRule type="cellIs" dxfId="0" priority="1" operator="equal">
      <formula>"H"</formula>
    </cfRule>
  </conditionalFormatting>
  <pageMargins left="0.75" right="0.75" top="1" bottom="1" header="0.5" footer="0.5"/>
  <pageSetup paperSize="9" orientation="portrait" r:id="rId1"/>
  <headerFooter alignWithMargins="0"/>
  <ignoredErrors>
    <ignoredError sqref="A7:B8 C7:C8 A25:B369 A9:A23 A24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100-000000000000}">
          <x14:formula1>
            <xm:f>Tabellen!$D$9:$D$10</xm:f>
          </x14:formula1>
          <xm:sqref>K7:K23</xm:sqref>
        </x14:dataValidation>
        <x14:dataValidation type="list" allowBlank="1" showInputMessage="1" showErrorMessage="1" xr:uid="{00000000-0002-0000-0100-000001000000}">
          <x14:formula1>
            <xm:f>Tabellen!$H$9:$H$10</xm:f>
          </x14:formula1>
          <xm:sqref>H7:H23</xm:sqref>
        </x14:dataValidation>
        <x14:dataValidation type="list" allowBlank="1" showInputMessage="1" showErrorMessage="1" xr:uid="{00000000-0002-0000-0100-000002000000}">
          <x14:formula1>
            <xm:f>Tabellen!$J$9:$J$10</xm:f>
          </x14:formula1>
          <xm:sqref>I7:I23</xm:sqref>
        </x14:dataValidation>
        <x14:dataValidation type="list" allowBlank="1" showInputMessage="1" showErrorMessage="1" xr:uid="{00000000-0002-0000-0100-000003000000}">
          <x14:formula1>
            <xm:f>Tabellen!$N$9:$N$22</xm:f>
          </x14:formula1>
          <xm:sqref>C7:C24</xm:sqref>
        </x14:dataValidation>
        <x14:dataValidation type="list" allowBlank="1" showInputMessage="1" showErrorMessage="1" xr:uid="{00000000-0002-0000-0100-000004000000}">
          <x14:formula1>
            <xm:f>Tabellen!$F$9:$F$22</xm:f>
          </x14:formula1>
          <xm:sqref>J7:J23</xm:sqref>
        </x14:dataValidation>
        <x14:dataValidation type="list" allowBlank="1" showInputMessage="1" showErrorMessage="1" xr:uid="{00000000-0002-0000-0100-000005000000}">
          <x14:formula1>
            <xm:f>Tabellen!$L$9:$L$13</xm:f>
          </x14:formula1>
          <xm:sqref>M7:BE24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1">
    <pageSetUpPr fitToPage="1"/>
  </sheetPr>
  <dimension ref="A2:W65"/>
  <sheetViews>
    <sheetView showGridLines="0" tabSelected="1" zoomScale="70" zoomScaleNormal="70" zoomScaleSheetLayoutView="70" workbookViewId="0">
      <pane ySplit="19" topLeftCell="A20" activePane="bottomLeft" state="frozen"/>
      <selection pane="bottomLeft" activeCell="E11" sqref="E11:L11"/>
    </sheetView>
  </sheetViews>
  <sheetFormatPr defaultColWidth="20.7109375" defaultRowHeight="18" outlineLevelRow="1" x14ac:dyDescent="0.2"/>
  <cols>
    <col min="1" max="1" width="4.28515625" style="2" customWidth="1"/>
    <col min="2" max="2" width="3.140625" style="2" customWidth="1"/>
    <col min="3" max="3" width="2.7109375" style="3" customWidth="1"/>
    <col min="4" max="4" width="11.42578125" style="2" customWidth="1"/>
    <col min="5" max="5" width="18.42578125" style="1" customWidth="1"/>
    <col min="6" max="6" width="7.140625" style="4" customWidth="1"/>
    <col min="7" max="7" width="5.7109375" style="4" customWidth="1"/>
    <col min="8" max="8" width="7.140625" style="4" customWidth="1"/>
    <col min="9" max="9" width="10.42578125" style="4" customWidth="1"/>
    <col min="10" max="10" width="5" style="4" customWidth="1"/>
    <col min="11" max="11" width="2.140625" style="4" customWidth="1"/>
    <col min="12" max="12" width="7.140625" style="4" customWidth="1"/>
    <col min="13" max="13" width="5" style="1" customWidth="1"/>
    <col min="14" max="14" width="14.28515625" style="1" customWidth="1"/>
    <col min="15" max="15" width="5" style="1" customWidth="1"/>
    <col min="16" max="17" width="14.28515625" style="1" customWidth="1"/>
    <col min="18" max="18" width="5" style="1" customWidth="1"/>
    <col min="19" max="22" width="7.140625" style="1" customWidth="1"/>
    <col min="23" max="16384" width="20.7109375" style="1"/>
  </cols>
  <sheetData>
    <row r="2" spans="1:22" ht="22.5" x14ac:dyDescent="0.2">
      <c r="F2" s="10"/>
      <c r="H2" s="4" t="s">
        <v>139</v>
      </c>
      <c r="I2" s="90"/>
      <c r="J2" s="90"/>
      <c r="K2" s="90"/>
      <c r="L2" s="90"/>
      <c r="M2" s="90"/>
      <c r="N2" s="36" t="str">
        <f>CONCATENATE(E11,M5,P6)</f>
        <v>001-P-090331</v>
      </c>
      <c r="O2" s="90"/>
      <c r="P2" s="90"/>
      <c r="Q2" s="30"/>
      <c r="R2" s="30"/>
      <c r="S2" s="30"/>
    </row>
    <row r="3" spans="1:22" ht="18.75" thickBot="1" x14ac:dyDescent="0.25"/>
    <row r="4" spans="1:22" ht="11.25" customHeight="1" outlineLevel="1" x14ac:dyDescent="0.2">
      <c r="A4" s="232" t="s">
        <v>140</v>
      </c>
      <c r="B4" s="233"/>
      <c r="C4" s="233"/>
      <c r="D4" s="233"/>
      <c r="E4" s="205" t="str">
        <f>+Tabellen!D3</f>
        <v>FABRAP | ACADEMY</v>
      </c>
      <c r="F4" s="205"/>
      <c r="G4" s="205"/>
      <c r="H4" s="205"/>
      <c r="I4" s="205"/>
      <c r="J4" s="205"/>
      <c r="K4" s="205"/>
      <c r="L4" s="206"/>
      <c r="M4" s="2"/>
      <c r="N4" s="212" t="s">
        <v>141</v>
      </c>
      <c r="O4" s="200"/>
      <c r="P4" s="200" t="str">
        <f>VLOOKUP(E11,LineList!B7:K24,3)</f>
        <v>R4-15323-75 SHT 1&amp;2</v>
      </c>
      <c r="Q4" s="200"/>
      <c r="R4" s="200"/>
      <c r="S4" s="200"/>
      <c r="T4" s="200"/>
      <c r="U4" s="200"/>
      <c r="V4" s="201"/>
    </row>
    <row r="5" spans="1:22" ht="11.25" customHeight="1" outlineLevel="1" thickBot="1" x14ac:dyDescent="0.25">
      <c r="A5" s="234"/>
      <c r="B5" s="235"/>
      <c r="C5" s="235"/>
      <c r="D5" s="235"/>
      <c r="E5" s="207"/>
      <c r="F5" s="207"/>
      <c r="G5" s="207"/>
      <c r="H5" s="207"/>
      <c r="I5" s="207"/>
      <c r="J5" s="207"/>
      <c r="K5" s="207"/>
      <c r="L5" s="208"/>
      <c r="M5" s="35" t="s">
        <v>42</v>
      </c>
      <c r="N5" s="140"/>
      <c r="O5" s="141"/>
      <c r="P5" s="141"/>
      <c r="Q5" s="141"/>
      <c r="R5" s="141"/>
      <c r="S5" s="141"/>
      <c r="T5" s="141"/>
      <c r="U5" s="141"/>
      <c r="V5" s="202"/>
    </row>
    <row r="6" spans="1:22" ht="11.25" customHeight="1" outlineLevel="1" x14ac:dyDescent="0.2">
      <c r="A6" s="236"/>
      <c r="B6" s="237"/>
      <c r="C6" s="237"/>
      <c r="D6" s="237"/>
      <c r="E6" s="209"/>
      <c r="F6" s="209"/>
      <c r="G6" s="209"/>
      <c r="H6" s="209"/>
      <c r="I6" s="209"/>
      <c r="J6" s="209"/>
      <c r="K6" s="209"/>
      <c r="L6" s="210"/>
      <c r="M6" s="2"/>
      <c r="N6" s="140" t="s">
        <v>142</v>
      </c>
      <c r="O6" s="141"/>
      <c r="P6" s="200" t="str">
        <f>VLOOKUP(E11,LineList!B7:K23,5)</f>
        <v>P-090331</v>
      </c>
      <c r="Q6" s="200"/>
      <c r="R6" s="200"/>
      <c r="S6" s="200"/>
      <c r="T6" s="200"/>
      <c r="U6" s="200"/>
      <c r="V6" s="201"/>
    </row>
    <row r="7" spans="1:22" ht="11.25" customHeight="1" outlineLevel="1" x14ac:dyDescent="0.2">
      <c r="A7" s="241" t="s">
        <v>143</v>
      </c>
      <c r="B7" s="216"/>
      <c r="C7" s="216"/>
      <c r="D7" s="242"/>
      <c r="E7" s="152" t="str">
        <f>+Tabellen!D5</f>
        <v>FABRAP DEMO</v>
      </c>
      <c r="F7" s="216"/>
      <c r="G7" s="216"/>
      <c r="H7" s="216"/>
      <c r="I7" s="216"/>
      <c r="J7" s="216"/>
      <c r="K7" s="216"/>
      <c r="L7" s="153"/>
      <c r="M7" s="2"/>
      <c r="N7" s="140"/>
      <c r="O7" s="141"/>
      <c r="P7" s="141"/>
      <c r="Q7" s="141"/>
      <c r="R7" s="141"/>
      <c r="S7" s="141"/>
      <c r="T7" s="141"/>
      <c r="U7" s="141"/>
      <c r="V7" s="202"/>
    </row>
    <row r="8" spans="1:22" ht="11.25" customHeight="1" outlineLevel="1" x14ac:dyDescent="0.2">
      <c r="A8" s="243"/>
      <c r="B8" s="218"/>
      <c r="C8" s="218"/>
      <c r="D8" s="244"/>
      <c r="E8" s="217"/>
      <c r="F8" s="218"/>
      <c r="G8" s="218"/>
      <c r="H8" s="218"/>
      <c r="I8" s="218"/>
      <c r="J8" s="218"/>
      <c r="K8" s="218"/>
      <c r="L8" s="219"/>
      <c r="M8" s="2"/>
      <c r="N8" s="140" t="s">
        <v>144</v>
      </c>
      <c r="O8" s="141"/>
      <c r="P8" s="203" t="str">
        <f>VLOOKUP(E11,LineList!B7:K24,4)</f>
        <v>-</v>
      </c>
      <c r="Q8" s="141"/>
      <c r="R8" s="141"/>
      <c r="S8" s="141"/>
      <c r="T8" s="141"/>
      <c r="U8" s="141"/>
      <c r="V8" s="202"/>
    </row>
    <row r="9" spans="1:22" ht="11.25" customHeight="1" outlineLevel="1" thickBot="1" x14ac:dyDescent="0.25">
      <c r="A9" s="245"/>
      <c r="B9" s="221"/>
      <c r="C9" s="221"/>
      <c r="D9" s="246"/>
      <c r="E9" s="220"/>
      <c r="F9" s="221"/>
      <c r="G9" s="221"/>
      <c r="H9" s="221"/>
      <c r="I9" s="221"/>
      <c r="J9" s="221"/>
      <c r="K9" s="221"/>
      <c r="L9" s="222"/>
      <c r="M9" s="2"/>
      <c r="N9" s="142"/>
      <c r="O9" s="143"/>
      <c r="P9" s="143"/>
      <c r="Q9" s="143"/>
      <c r="R9" s="143"/>
      <c r="S9" s="143"/>
      <c r="T9" s="143"/>
      <c r="U9" s="143"/>
      <c r="V9" s="204"/>
    </row>
    <row r="10" spans="1:22" ht="18.75" outlineLevel="1" thickBot="1" x14ac:dyDescent="0.25">
      <c r="E10" s="2"/>
      <c r="F10" s="5"/>
      <c r="G10" s="5"/>
      <c r="H10" s="5"/>
      <c r="I10" s="5"/>
      <c r="J10" s="5"/>
      <c r="K10" s="5"/>
      <c r="L10" s="5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ht="18" customHeight="1" outlineLevel="1" thickBot="1" x14ac:dyDescent="0.25">
      <c r="A11" s="247" t="s">
        <v>145</v>
      </c>
      <c r="B11" s="248"/>
      <c r="C11" s="248"/>
      <c r="D11" s="249"/>
      <c r="E11" s="256" t="s">
        <v>29</v>
      </c>
      <c r="F11" s="256"/>
      <c r="G11" s="256"/>
      <c r="H11" s="256"/>
      <c r="I11" s="256"/>
      <c r="J11" s="256"/>
      <c r="K11" s="256"/>
      <c r="L11" s="257"/>
      <c r="M11" s="2"/>
      <c r="N11" s="213" t="s">
        <v>146</v>
      </c>
      <c r="O11" s="214"/>
      <c r="P11" s="215"/>
      <c r="Q11" s="76" t="str">
        <f>VLOOKUP(E11,LineList!B7:K24,9)</f>
        <v>Cat. II - Module A2</v>
      </c>
      <c r="R11" s="76"/>
      <c r="S11" s="76"/>
      <c r="T11" s="76"/>
      <c r="U11" s="76"/>
      <c r="V11" s="77"/>
    </row>
    <row r="12" spans="1:22" ht="18" customHeight="1" outlineLevel="1" x14ac:dyDescent="0.2">
      <c r="A12" s="250" t="s">
        <v>147</v>
      </c>
      <c r="B12" s="251"/>
      <c r="C12" s="251"/>
      <c r="D12" s="252"/>
      <c r="E12" s="141" t="str">
        <f>+Tabellen!H3</f>
        <v>ASME B31.3</v>
      </c>
      <c r="F12" s="141"/>
      <c r="G12" s="141"/>
      <c r="H12" s="141"/>
      <c r="I12" s="141"/>
      <c r="J12" s="141"/>
      <c r="K12" s="141"/>
      <c r="L12" s="202"/>
      <c r="M12" s="2"/>
      <c r="N12" s="85" t="s">
        <v>3</v>
      </c>
      <c r="O12" s="86"/>
      <c r="P12" s="26"/>
      <c r="Q12" s="85" t="str">
        <f>+Tabellen!H2</f>
        <v>Lloyd's Register</v>
      </c>
      <c r="R12" s="86"/>
      <c r="S12" s="86"/>
      <c r="T12" s="86"/>
      <c r="U12" s="86"/>
      <c r="V12" s="27"/>
    </row>
    <row r="13" spans="1:22" ht="18.75" outlineLevel="1" thickBot="1" x14ac:dyDescent="0.25">
      <c r="A13" s="229" t="s">
        <v>148</v>
      </c>
      <c r="B13" s="230"/>
      <c r="C13" s="230"/>
      <c r="D13" s="231"/>
      <c r="E13" s="253" t="str">
        <f>VLOOKUP(E11,LineList!B7:K24,8)</f>
        <v>SSA</v>
      </c>
      <c r="F13" s="254"/>
      <c r="G13" s="254"/>
      <c r="H13" s="258"/>
      <c r="I13" s="253"/>
      <c r="J13" s="254"/>
      <c r="K13" s="254"/>
      <c r="L13" s="255"/>
      <c r="M13" s="2"/>
      <c r="N13" s="84" t="s">
        <v>149</v>
      </c>
      <c r="O13" s="82"/>
      <c r="P13" s="82"/>
      <c r="Q13" s="84" t="str">
        <f>VLOOKUP(E11,LineList!B7:K24,10)</f>
        <v>Ja</v>
      </c>
      <c r="R13" s="82"/>
      <c r="S13" s="82"/>
      <c r="T13" s="82"/>
      <c r="U13" s="82"/>
      <c r="V13" s="83"/>
    </row>
    <row r="14" spans="1:22" ht="18.75" outlineLevel="1" thickBot="1" x14ac:dyDescent="0.25">
      <c r="E14" s="2"/>
      <c r="F14" s="5"/>
      <c r="G14" s="5"/>
      <c r="H14" s="5"/>
      <c r="I14" s="5"/>
      <c r="J14" s="5"/>
      <c r="K14" s="5"/>
      <c r="L14" s="5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ht="18.75" outlineLevel="1" thickBot="1" x14ac:dyDescent="0.25">
      <c r="A15" s="238"/>
      <c r="B15" s="239"/>
      <c r="C15" s="239"/>
      <c r="D15" s="239"/>
      <c r="E15" s="239"/>
      <c r="F15" s="239"/>
      <c r="G15" s="239"/>
      <c r="H15" s="239"/>
      <c r="I15" s="239"/>
      <c r="J15" s="239"/>
      <c r="K15" s="239"/>
      <c r="L15" s="240"/>
      <c r="M15" s="2"/>
      <c r="N15" s="223" t="s">
        <v>150</v>
      </c>
      <c r="O15" s="224"/>
      <c r="P15" s="224"/>
      <c r="Q15" s="224"/>
      <c r="R15" s="224"/>
      <c r="S15" s="224"/>
      <c r="T15" s="224"/>
      <c r="U15" s="224"/>
      <c r="V15" s="225"/>
    </row>
    <row r="16" spans="1:22" ht="18.75" outlineLevel="1" thickTop="1" x14ac:dyDescent="0.2">
      <c r="A16" s="226"/>
      <c r="B16" s="227"/>
      <c r="C16" s="227"/>
      <c r="D16" s="227"/>
      <c r="E16" s="227"/>
      <c r="F16" s="227"/>
      <c r="G16" s="227"/>
      <c r="H16" s="87"/>
      <c r="I16" s="6"/>
      <c r="J16" s="165"/>
      <c r="K16" s="165"/>
      <c r="L16" s="81"/>
      <c r="M16" s="2"/>
      <c r="N16" s="73" t="str">
        <f>VLOOKUP(E11,LineList!B7:K24,6)</f>
        <v>R1-3501-75 Rev. U</v>
      </c>
      <c r="O16" s="88"/>
      <c r="P16" s="88"/>
      <c r="Q16" s="88"/>
      <c r="R16" s="88"/>
      <c r="S16" s="87"/>
      <c r="T16" s="6"/>
      <c r="U16" s="74"/>
      <c r="V16" s="75"/>
    </row>
    <row r="17" spans="1:23" ht="18.75" outlineLevel="1" thickBot="1" x14ac:dyDescent="0.25">
      <c r="A17" s="163"/>
      <c r="B17" s="164"/>
      <c r="C17" s="164"/>
      <c r="D17" s="164"/>
      <c r="E17" s="164"/>
      <c r="F17" s="164"/>
      <c r="G17" s="164"/>
      <c r="H17" s="89"/>
      <c r="I17" s="7"/>
      <c r="J17" s="228"/>
      <c r="K17" s="228"/>
      <c r="L17" s="8"/>
      <c r="M17" s="2"/>
      <c r="N17" s="163"/>
      <c r="O17" s="164"/>
      <c r="P17" s="164"/>
      <c r="Q17" s="164"/>
      <c r="R17" s="164"/>
      <c r="S17" s="89"/>
      <c r="T17" s="7"/>
      <c r="U17" s="89"/>
      <c r="V17" s="8"/>
    </row>
    <row r="18" spans="1:23" x14ac:dyDescent="0.2">
      <c r="A18" s="172" t="s">
        <v>151</v>
      </c>
      <c r="B18" s="173"/>
      <c r="C18" s="173"/>
      <c r="D18" s="173"/>
      <c r="E18" s="174"/>
      <c r="F18" s="188" t="s">
        <v>152</v>
      </c>
      <c r="G18" s="189"/>
      <c r="H18" s="189"/>
      <c r="I18" s="190"/>
      <c r="J18" s="134" t="s">
        <v>153</v>
      </c>
      <c r="K18" s="211"/>
      <c r="L18" s="211"/>
      <c r="M18" s="135"/>
      <c r="N18" s="136"/>
      <c r="O18" s="134" t="s">
        <v>10</v>
      </c>
      <c r="P18" s="135"/>
      <c r="Q18" s="136"/>
      <c r="R18" s="166" t="s">
        <v>4</v>
      </c>
      <c r="S18" s="167"/>
      <c r="T18" s="167"/>
      <c r="U18" s="167"/>
      <c r="V18" s="168"/>
    </row>
    <row r="19" spans="1:23" ht="18.75" thickBot="1" x14ac:dyDescent="0.25">
      <c r="A19" s="175"/>
      <c r="B19" s="176"/>
      <c r="C19" s="176"/>
      <c r="D19" s="176"/>
      <c r="E19" s="177"/>
      <c r="F19" s="191"/>
      <c r="G19" s="192"/>
      <c r="H19" s="192"/>
      <c r="I19" s="193"/>
      <c r="J19" s="22"/>
      <c r="K19" s="147" t="s">
        <v>154</v>
      </c>
      <c r="L19" s="148"/>
      <c r="M19" s="149"/>
      <c r="N19" s="23" t="s">
        <v>155</v>
      </c>
      <c r="O19" s="24"/>
      <c r="P19" s="25" t="s">
        <v>154</v>
      </c>
      <c r="Q19" s="23" t="s">
        <v>155</v>
      </c>
      <c r="R19" s="24"/>
      <c r="S19" s="147" t="s">
        <v>154</v>
      </c>
      <c r="T19" s="149"/>
      <c r="U19" s="147" t="s">
        <v>155</v>
      </c>
      <c r="V19" s="199"/>
    </row>
    <row r="20" spans="1:23" ht="21" customHeight="1" thickTop="1" x14ac:dyDescent="0.2">
      <c r="A20" s="178" t="s">
        <v>156</v>
      </c>
      <c r="B20" s="179"/>
      <c r="C20" s="179"/>
      <c r="D20" s="179"/>
      <c r="E20" s="180"/>
      <c r="F20" s="102" t="str">
        <f>+Tabellen!H4</f>
        <v>ASME IX</v>
      </c>
      <c r="G20" s="103"/>
      <c r="H20" s="103"/>
      <c r="I20" s="104"/>
      <c r="J20" s="108" t="s">
        <v>44</v>
      </c>
      <c r="K20" s="169"/>
      <c r="L20" s="170"/>
      <c r="M20" s="171"/>
      <c r="N20" s="162"/>
      <c r="O20" s="261" t="s">
        <v>44</v>
      </c>
      <c r="P20" s="283"/>
      <c r="Q20" s="284"/>
      <c r="R20" s="196" t="s">
        <v>34</v>
      </c>
      <c r="S20" s="259"/>
      <c r="T20" s="260"/>
      <c r="U20" s="217"/>
      <c r="V20" s="219"/>
    </row>
    <row r="21" spans="1:23" ht="21" customHeight="1" x14ac:dyDescent="0.2">
      <c r="A21" s="99"/>
      <c r="B21" s="100"/>
      <c r="C21" s="100"/>
      <c r="D21" s="100"/>
      <c r="E21" s="101"/>
      <c r="F21" s="105"/>
      <c r="G21" s="106"/>
      <c r="H21" s="106"/>
      <c r="I21" s="107"/>
      <c r="J21" s="109"/>
      <c r="K21" s="113"/>
      <c r="L21" s="114"/>
      <c r="M21" s="115"/>
      <c r="N21" s="151"/>
      <c r="O21" s="119"/>
      <c r="P21" s="198"/>
      <c r="Q21" s="132"/>
      <c r="R21" s="157"/>
      <c r="S21" s="160"/>
      <c r="T21" s="161"/>
      <c r="U21" s="154"/>
      <c r="V21" s="155"/>
    </row>
    <row r="22" spans="1:23" ht="21" customHeight="1" x14ac:dyDescent="0.2">
      <c r="A22" s="96" t="s">
        <v>70</v>
      </c>
      <c r="B22" s="97"/>
      <c r="C22" s="97"/>
      <c r="D22" s="97"/>
      <c r="E22" s="98"/>
      <c r="F22" s="102" t="str">
        <f>+F20</f>
        <v>ASME IX</v>
      </c>
      <c r="G22" s="103"/>
      <c r="H22" s="103"/>
      <c r="I22" s="104"/>
      <c r="J22" s="108" t="s">
        <v>44</v>
      </c>
      <c r="K22" s="110"/>
      <c r="L22" s="111"/>
      <c r="M22" s="112"/>
      <c r="N22" s="150"/>
      <c r="O22" s="118" t="s">
        <v>44</v>
      </c>
      <c r="P22" s="197"/>
      <c r="Q22" s="131"/>
      <c r="R22" s="196" t="s">
        <v>34</v>
      </c>
      <c r="S22" s="158"/>
      <c r="T22" s="159"/>
      <c r="U22" s="152"/>
      <c r="V22" s="153"/>
    </row>
    <row r="23" spans="1:23" ht="21" customHeight="1" x14ac:dyDescent="0.2">
      <c r="A23" s="99"/>
      <c r="B23" s="100"/>
      <c r="C23" s="100"/>
      <c r="D23" s="100"/>
      <c r="E23" s="101"/>
      <c r="F23" s="105"/>
      <c r="G23" s="106"/>
      <c r="H23" s="106"/>
      <c r="I23" s="107"/>
      <c r="J23" s="109"/>
      <c r="K23" s="113"/>
      <c r="L23" s="114"/>
      <c r="M23" s="115"/>
      <c r="N23" s="151"/>
      <c r="O23" s="119"/>
      <c r="P23" s="198"/>
      <c r="Q23" s="132"/>
      <c r="R23" s="157"/>
      <c r="S23" s="160"/>
      <c r="T23" s="161"/>
      <c r="U23" s="154"/>
      <c r="V23" s="155"/>
    </row>
    <row r="24" spans="1:23" ht="21" customHeight="1" x14ac:dyDescent="0.2">
      <c r="A24" s="96" t="s">
        <v>157</v>
      </c>
      <c r="B24" s="97"/>
      <c r="C24" s="97"/>
      <c r="D24" s="97"/>
      <c r="E24" s="98"/>
      <c r="F24" s="102" t="str">
        <f>+F22</f>
        <v>ASME IX</v>
      </c>
      <c r="G24" s="103"/>
      <c r="H24" s="103"/>
      <c r="I24" s="104"/>
      <c r="J24" s="108" t="s">
        <v>44</v>
      </c>
      <c r="K24" s="110"/>
      <c r="L24" s="111"/>
      <c r="M24" s="112"/>
      <c r="N24" s="150"/>
      <c r="O24" s="118" t="s">
        <v>34</v>
      </c>
      <c r="P24" s="197"/>
      <c r="Q24" s="131"/>
      <c r="R24" s="196" t="s">
        <v>34</v>
      </c>
      <c r="S24" s="158"/>
      <c r="T24" s="159"/>
      <c r="U24" s="152"/>
      <c r="V24" s="153"/>
    </row>
    <row r="25" spans="1:23" ht="21" customHeight="1" x14ac:dyDescent="0.2">
      <c r="A25" s="99"/>
      <c r="B25" s="100"/>
      <c r="C25" s="100"/>
      <c r="D25" s="100"/>
      <c r="E25" s="101"/>
      <c r="F25" s="105"/>
      <c r="G25" s="106"/>
      <c r="H25" s="106"/>
      <c r="I25" s="107"/>
      <c r="J25" s="109"/>
      <c r="K25" s="113"/>
      <c r="L25" s="114"/>
      <c r="M25" s="115"/>
      <c r="N25" s="151"/>
      <c r="O25" s="119"/>
      <c r="P25" s="198"/>
      <c r="Q25" s="132"/>
      <c r="R25" s="157"/>
      <c r="S25" s="160"/>
      <c r="T25" s="161"/>
      <c r="U25" s="154"/>
      <c r="V25" s="155"/>
    </row>
    <row r="26" spans="1:23" ht="21" customHeight="1" x14ac:dyDescent="0.2">
      <c r="A26" s="96" t="s">
        <v>72</v>
      </c>
      <c r="B26" s="97"/>
      <c r="C26" s="97"/>
      <c r="D26" s="97"/>
      <c r="E26" s="98"/>
      <c r="F26" s="102" t="str">
        <f>+E13</f>
        <v>SSA</v>
      </c>
      <c r="G26" s="103"/>
      <c r="H26" s="103"/>
      <c r="I26" s="104"/>
      <c r="J26" s="187" t="s">
        <v>44</v>
      </c>
      <c r="K26" s="125"/>
      <c r="L26" s="126"/>
      <c r="M26" s="127"/>
      <c r="N26" s="131"/>
      <c r="O26" s="118" t="s">
        <v>34</v>
      </c>
      <c r="P26" s="197"/>
      <c r="Q26" s="131"/>
      <c r="R26" s="196" t="s">
        <v>34</v>
      </c>
      <c r="S26" s="158"/>
      <c r="T26" s="159"/>
      <c r="U26" s="152"/>
      <c r="V26" s="153"/>
    </row>
    <row r="27" spans="1:23" ht="21" customHeight="1" x14ac:dyDescent="0.2">
      <c r="A27" s="99"/>
      <c r="B27" s="100"/>
      <c r="C27" s="100"/>
      <c r="D27" s="100"/>
      <c r="E27" s="101"/>
      <c r="F27" s="105"/>
      <c r="G27" s="106"/>
      <c r="H27" s="106"/>
      <c r="I27" s="107"/>
      <c r="J27" s="109"/>
      <c r="K27" s="128"/>
      <c r="L27" s="129"/>
      <c r="M27" s="130"/>
      <c r="N27" s="132"/>
      <c r="O27" s="119"/>
      <c r="P27" s="198"/>
      <c r="Q27" s="132"/>
      <c r="R27" s="157"/>
      <c r="S27" s="160"/>
      <c r="T27" s="161"/>
      <c r="U27" s="154"/>
      <c r="V27" s="155"/>
      <c r="W27" s="9"/>
    </row>
    <row r="28" spans="1:23" ht="21" customHeight="1" x14ac:dyDescent="0.2">
      <c r="A28" s="96" t="s">
        <v>73</v>
      </c>
      <c r="B28" s="97"/>
      <c r="C28" s="97"/>
      <c r="D28" s="97"/>
      <c r="E28" s="98"/>
      <c r="F28" s="102" t="str">
        <f>+Tabellen!D4</f>
        <v>GEJOSoft</v>
      </c>
      <c r="G28" s="103"/>
      <c r="H28" s="103"/>
      <c r="I28" s="104"/>
      <c r="J28" s="108" t="s">
        <v>44</v>
      </c>
      <c r="K28" s="125"/>
      <c r="L28" s="126"/>
      <c r="M28" s="127"/>
      <c r="N28" s="116"/>
      <c r="O28" s="118" t="s">
        <v>34</v>
      </c>
      <c r="P28" s="120"/>
      <c r="Q28" s="116"/>
      <c r="R28" s="262" t="s">
        <v>34</v>
      </c>
      <c r="S28" s="158"/>
      <c r="T28" s="159"/>
      <c r="U28" s="158"/>
      <c r="V28" s="194"/>
      <c r="W28" s="9"/>
    </row>
    <row r="29" spans="1:23" ht="36" customHeight="1" x14ac:dyDescent="0.2">
      <c r="A29" s="99"/>
      <c r="B29" s="100"/>
      <c r="C29" s="100"/>
      <c r="D29" s="100"/>
      <c r="E29" s="101"/>
      <c r="F29" s="105"/>
      <c r="G29" s="106"/>
      <c r="H29" s="106"/>
      <c r="I29" s="107"/>
      <c r="J29" s="109"/>
      <c r="K29" s="128"/>
      <c r="L29" s="129"/>
      <c r="M29" s="130"/>
      <c r="N29" s="117"/>
      <c r="O29" s="119"/>
      <c r="P29" s="121"/>
      <c r="Q29" s="117"/>
      <c r="R29" s="157"/>
      <c r="S29" s="160"/>
      <c r="T29" s="161"/>
      <c r="U29" s="160"/>
      <c r="V29" s="195"/>
      <c r="W29" s="9"/>
    </row>
    <row r="30" spans="1:23" ht="21" customHeight="1" x14ac:dyDescent="0.2">
      <c r="A30" s="96" t="s">
        <v>74</v>
      </c>
      <c r="B30" s="97"/>
      <c r="C30" s="97"/>
      <c r="D30" s="97"/>
      <c r="E30" s="98"/>
      <c r="F30" s="102" t="s">
        <v>158</v>
      </c>
      <c r="G30" s="103"/>
      <c r="H30" s="103"/>
      <c r="I30" s="104"/>
      <c r="J30" s="108" t="s">
        <v>44</v>
      </c>
      <c r="K30" s="110"/>
      <c r="L30" s="111"/>
      <c r="M30" s="112"/>
      <c r="N30" s="131"/>
      <c r="O30" s="118" t="s">
        <v>34</v>
      </c>
      <c r="P30" s="197"/>
      <c r="Q30" s="131"/>
      <c r="R30" s="196" t="s">
        <v>34</v>
      </c>
      <c r="S30" s="158"/>
      <c r="T30" s="159"/>
      <c r="U30" s="152"/>
      <c r="V30" s="153"/>
    </row>
    <row r="31" spans="1:23" ht="21" customHeight="1" x14ac:dyDescent="0.2">
      <c r="A31" s="99"/>
      <c r="B31" s="100"/>
      <c r="C31" s="100"/>
      <c r="D31" s="100"/>
      <c r="E31" s="101"/>
      <c r="F31" s="105"/>
      <c r="G31" s="106"/>
      <c r="H31" s="106"/>
      <c r="I31" s="107"/>
      <c r="J31" s="109"/>
      <c r="K31" s="113"/>
      <c r="L31" s="114"/>
      <c r="M31" s="115"/>
      <c r="N31" s="132"/>
      <c r="O31" s="119"/>
      <c r="P31" s="198"/>
      <c r="Q31" s="132"/>
      <c r="R31" s="157"/>
      <c r="S31" s="160"/>
      <c r="T31" s="161"/>
      <c r="U31" s="154"/>
      <c r="V31" s="155"/>
    </row>
    <row r="32" spans="1:23" ht="21" customHeight="1" x14ac:dyDescent="0.2">
      <c r="A32" s="96" t="s">
        <v>75</v>
      </c>
      <c r="B32" s="97"/>
      <c r="C32" s="97"/>
      <c r="D32" s="97"/>
      <c r="E32" s="98"/>
      <c r="F32" s="102" t="s">
        <v>159</v>
      </c>
      <c r="G32" s="103"/>
      <c r="H32" s="103"/>
      <c r="I32" s="104"/>
      <c r="J32" s="108" t="s">
        <v>44</v>
      </c>
      <c r="K32" s="110"/>
      <c r="L32" s="111"/>
      <c r="M32" s="112"/>
      <c r="N32" s="116"/>
      <c r="O32" s="118" t="s">
        <v>34</v>
      </c>
      <c r="P32" s="120"/>
      <c r="Q32" s="116"/>
      <c r="R32" s="262" t="s">
        <v>34</v>
      </c>
      <c r="S32" s="158"/>
      <c r="T32" s="159"/>
      <c r="U32" s="158"/>
      <c r="V32" s="194"/>
    </row>
    <row r="33" spans="1:22" ht="21" customHeight="1" x14ac:dyDescent="0.2">
      <c r="A33" s="99"/>
      <c r="B33" s="100"/>
      <c r="C33" s="100"/>
      <c r="D33" s="100"/>
      <c r="E33" s="101"/>
      <c r="F33" s="105"/>
      <c r="G33" s="106"/>
      <c r="H33" s="106"/>
      <c r="I33" s="107"/>
      <c r="J33" s="109"/>
      <c r="K33" s="113"/>
      <c r="L33" s="114"/>
      <c r="M33" s="115"/>
      <c r="N33" s="117"/>
      <c r="O33" s="119"/>
      <c r="P33" s="121"/>
      <c r="Q33" s="117"/>
      <c r="R33" s="157"/>
      <c r="S33" s="160"/>
      <c r="T33" s="161"/>
      <c r="U33" s="160"/>
      <c r="V33" s="195"/>
    </row>
    <row r="34" spans="1:22" ht="23.25" customHeight="1" x14ac:dyDescent="0.2">
      <c r="A34" s="96" t="s">
        <v>76</v>
      </c>
      <c r="B34" s="97"/>
      <c r="C34" s="97"/>
      <c r="D34" s="97"/>
      <c r="E34" s="98"/>
      <c r="F34" s="102" t="s">
        <v>8</v>
      </c>
      <c r="G34" s="103"/>
      <c r="H34" s="103"/>
      <c r="I34" s="104"/>
      <c r="J34" s="108" t="s">
        <v>44</v>
      </c>
      <c r="K34" s="277"/>
      <c r="L34" s="278"/>
      <c r="M34" s="279"/>
      <c r="N34" s="275"/>
      <c r="O34" s="118" t="s">
        <v>39</v>
      </c>
      <c r="P34" s="263"/>
      <c r="Q34" s="275"/>
      <c r="R34" s="196" t="s">
        <v>39</v>
      </c>
      <c r="S34" s="271"/>
      <c r="T34" s="272"/>
      <c r="U34" s="265"/>
      <c r="V34" s="266"/>
    </row>
    <row r="35" spans="1:22" ht="23.25" customHeight="1" x14ac:dyDescent="0.2">
      <c r="A35" s="99"/>
      <c r="B35" s="100"/>
      <c r="C35" s="100"/>
      <c r="D35" s="100"/>
      <c r="E35" s="101"/>
      <c r="F35" s="105"/>
      <c r="G35" s="106"/>
      <c r="H35" s="106"/>
      <c r="I35" s="107"/>
      <c r="J35" s="109"/>
      <c r="K35" s="280"/>
      <c r="L35" s="281"/>
      <c r="M35" s="282"/>
      <c r="N35" s="276"/>
      <c r="O35" s="119"/>
      <c r="P35" s="264"/>
      <c r="Q35" s="276"/>
      <c r="R35" s="157"/>
      <c r="S35" s="273"/>
      <c r="T35" s="274"/>
      <c r="U35" s="267"/>
      <c r="V35" s="268"/>
    </row>
    <row r="36" spans="1:22" ht="18" customHeight="1" x14ac:dyDescent="0.2">
      <c r="A36" s="96" t="s">
        <v>77</v>
      </c>
      <c r="B36" s="97"/>
      <c r="C36" s="97"/>
      <c r="D36" s="97"/>
      <c r="E36" s="98"/>
      <c r="F36" s="102" t="s">
        <v>160</v>
      </c>
      <c r="G36" s="103"/>
      <c r="H36" s="103"/>
      <c r="I36" s="104"/>
      <c r="J36" s="187" t="s">
        <v>44</v>
      </c>
      <c r="K36" s="181"/>
      <c r="L36" s="182"/>
      <c r="M36" s="183"/>
      <c r="N36" s="131"/>
      <c r="O36" s="118" t="s">
        <v>34</v>
      </c>
      <c r="P36" s="197"/>
      <c r="Q36" s="131"/>
      <c r="R36" s="262" t="s">
        <v>34</v>
      </c>
      <c r="S36" s="158"/>
      <c r="T36" s="159"/>
      <c r="U36" s="152"/>
      <c r="V36" s="153"/>
    </row>
    <row r="37" spans="1:22" ht="54" customHeight="1" x14ac:dyDescent="0.2">
      <c r="A37" s="99"/>
      <c r="B37" s="100"/>
      <c r="C37" s="100"/>
      <c r="D37" s="100"/>
      <c r="E37" s="101"/>
      <c r="F37" s="105"/>
      <c r="G37" s="106"/>
      <c r="H37" s="106"/>
      <c r="I37" s="107"/>
      <c r="J37" s="109"/>
      <c r="K37" s="184"/>
      <c r="L37" s="185"/>
      <c r="M37" s="186"/>
      <c r="N37" s="132"/>
      <c r="O37" s="119"/>
      <c r="P37" s="198"/>
      <c r="Q37" s="132"/>
      <c r="R37" s="157"/>
      <c r="S37" s="160"/>
      <c r="T37" s="161"/>
      <c r="U37" s="154"/>
      <c r="V37" s="155"/>
    </row>
    <row r="38" spans="1:22" ht="21.75" customHeight="1" x14ac:dyDescent="0.2">
      <c r="A38" s="96" t="s">
        <v>78</v>
      </c>
      <c r="B38" s="97"/>
      <c r="C38" s="97"/>
      <c r="D38" s="97"/>
      <c r="E38" s="98"/>
      <c r="F38" s="102" t="s">
        <v>160</v>
      </c>
      <c r="G38" s="103"/>
      <c r="H38" s="103"/>
      <c r="I38" s="104"/>
      <c r="J38" s="108" t="s">
        <v>44</v>
      </c>
      <c r="K38" s="181"/>
      <c r="L38" s="182"/>
      <c r="M38" s="183"/>
      <c r="N38" s="116"/>
      <c r="O38" s="118" t="s">
        <v>34</v>
      </c>
      <c r="P38" s="120"/>
      <c r="Q38" s="116"/>
      <c r="R38" s="262" t="s">
        <v>34</v>
      </c>
      <c r="S38" s="158"/>
      <c r="T38" s="159"/>
      <c r="U38" s="158"/>
      <c r="V38" s="194"/>
    </row>
    <row r="39" spans="1:22" ht="49.5" customHeight="1" x14ac:dyDescent="0.2">
      <c r="A39" s="99"/>
      <c r="B39" s="100"/>
      <c r="C39" s="100"/>
      <c r="D39" s="100"/>
      <c r="E39" s="101"/>
      <c r="F39" s="105"/>
      <c r="G39" s="106"/>
      <c r="H39" s="106"/>
      <c r="I39" s="107"/>
      <c r="J39" s="109"/>
      <c r="K39" s="184"/>
      <c r="L39" s="185"/>
      <c r="M39" s="186"/>
      <c r="N39" s="117"/>
      <c r="O39" s="119"/>
      <c r="P39" s="121"/>
      <c r="Q39" s="117"/>
      <c r="R39" s="157"/>
      <c r="S39" s="160"/>
      <c r="T39" s="161"/>
      <c r="U39" s="160"/>
      <c r="V39" s="195"/>
    </row>
    <row r="40" spans="1:22" ht="21.75" customHeight="1" x14ac:dyDescent="0.2">
      <c r="A40" s="96" t="s">
        <v>79</v>
      </c>
      <c r="B40" s="97"/>
      <c r="C40" s="97"/>
      <c r="D40" s="97"/>
      <c r="E40" s="98"/>
      <c r="F40" s="102" t="s">
        <v>161</v>
      </c>
      <c r="G40" s="103"/>
      <c r="H40" s="103"/>
      <c r="I40" s="104"/>
      <c r="J40" s="108" t="s">
        <v>44</v>
      </c>
      <c r="K40" s="181"/>
      <c r="L40" s="182"/>
      <c r="M40" s="183"/>
      <c r="N40" s="116"/>
      <c r="O40" s="118" t="s">
        <v>34</v>
      </c>
      <c r="P40" s="120"/>
      <c r="Q40" s="116"/>
      <c r="R40" s="262" t="s">
        <v>34</v>
      </c>
      <c r="S40" s="158"/>
      <c r="T40" s="159"/>
      <c r="U40" s="158"/>
      <c r="V40" s="194"/>
    </row>
    <row r="41" spans="1:22" ht="21.75" customHeight="1" x14ac:dyDescent="0.2">
      <c r="A41" s="99"/>
      <c r="B41" s="100"/>
      <c r="C41" s="100"/>
      <c r="D41" s="100"/>
      <c r="E41" s="101"/>
      <c r="F41" s="105"/>
      <c r="G41" s="106"/>
      <c r="H41" s="106"/>
      <c r="I41" s="107"/>
      <c r="J41" s="109"/>
      <c r="K41" s="184"/>
      <c r="L41" s="185"/>
      <c r="M41" s="186"/>
      <c r="N41" s="117"/>
      <c r="O41" s="119"/>
      <c r="P41" s="121"/>
      <c r="Q41" s="117"/>
      <c r="R41" s="157"/>
      <c r="S41" s="160"/>
      <c r="T41" s="161"/>
      <c r="U41" s="160"/>
      <c r="V41" s="195"/>
    </row>
    <row r="42" spans="1:22" ht="21" customHeight="1" x14ac:dyDescent="0.2">
      <c r="A42" s="96" t="s">
        <v>80</v>
      </c>
      <c r="B42" s="97"/>
      <c r="C42" s="97"/>
      <c r="D42" s="97"/>
      <c r="E42" s="98"/>
      <c r="F42" s="102" t="s">
        <v>8</v>
      </c>
      <c r="G42" s="103"/>
      <c r="H42" s="103"/>
      <c r="I42" s="104"/>
      <c r="J42" s="108" t="s">
        <v>44</v>
      </c>
      <c r="K42" s="125"/>
      <c r="L42" s="126"/>
      <c r="M42" s="127"/>
      <c r="N42" s="131"/>
      <c r="O42" s="118" t="s">
        <v>44</v>
      </c>
      <c r="P42" s="197"/>
      <c r="Q42" s="131"/>
      <c r="R42" s="262" t="s">
        <v>44</v>
      </c>
      <c r="S42" s="158"/>
      <c r="T42" s="159"/>
      <c r="U42" s="152"/>
      <c r="V42" s="153"/>
    </row>
    <row r="43" spans="1:22" ht="36" customHeight="1" x14ac:dyDescent="0.2">
      <c r="A43" s="99"/>
      <c r="B43" s="100"/>
      <c r="C43" s="100"/>
      <c r="D43" s="100"/>
      <c r="E43" s="101"/>
      <c r="F43" s="105"/>
      <c r="G43" s="106"/>
      <c r="H43" s="106"/>
      <c r="I43" s="107"/>
      <c r="J43" s="109"/>
      <c r="K43" s="128"/>
      <c r="L43" s="129"/>
      <c r="M43" s="130"/>
      <c r="N43" s="132"/>
      <c r="O43" s="119"/>
      <c r="P43" s="198"/>
      <c r="Q43" s="132"/>
      <c r="R43" s="157"/>
      <c r="S43" s="160"/>
      <c r="T43" s="161"/>
      <c r="U43" s="154"/>
      <c r="V43" s="155"/>
    </row>
    <row r="44" spans="1:22" ht="23.25" customHeight="1" x14ac:dyDescent="0.2">
      <c r="A44" s="96" t="s">
        <v>81</v>
      </c>
      <c r="B44" s="97"/>
      <c r="C44" s="97"/>
      <c r="D44" s="97"/>
      <c r="E44" s="98"/>
      <c r="F44" s="102" t="s">
        <v>162</v>
      </c>
      <c r="G44" s="103"/>
      <c r="H44" s="103"/>
      <c r="I44" s="104"/>
      <c r="J44" s="270" t="s">
        <v>44</v>
      </c>
      <c r="K44" s="125"/>
      <c r="L44" s="126"/>
      <c r="M44" s="127"/>
      <c r="N44" s="131"/>
      <c r="O44" s="269" t="s">
        <v>44</v>
      </c>
      <c r="P44" s="197"/>
      <c r="Q44" s="131"/>
      <c r="R44" s="156" t="s">
        <v>34</v>
      </c>
      <c r="S44" s="158"/>
      <c r="T44" s="159"/>
      <c r="U44" s="152"/>
      <c r="V44" s="153"/>
    </row>
    <row r="45" spans="1:22" ht="27.75" customHeight="1" x14ac:dyDescent="0.2">
      <c r="A45" s="99"/>
      <c r="B45" s="100"/>
      <c r="C45" s="100"/>
      <c r="D45" s="100"/>
      <c r="E45" s="101"/>
      <c r="F45" s="105"/>
      <c r="G45" s="106"/>
      <c r="H45" s="106"/>
      <c r="I45" s="107"/>
      <c r="J45" s="109"/>
      <c r="K45" s="128"/>
      <c r="L45" s="129"/>
      <c r="M45" s="130"/>
      <c r="N45" s="132"/>
      <c r="O45" s="119"/>
      <c r="P45" s="198"/>
      <c r="Q45" s="132"/>
      <c r="R45" s="157"/>
      <c r="S45" s="160"/>
      <c r="T45" s="161"/>
      <c r="U45" s="154"/>
      <c r="V45" s="155"/>
    </row>
    <row r="46" spans="1:22" ht="21" customHeight="1" x14ac:dyDescent="0.2">
      <c r="A46" s="96" t="s">
        <v>82</v>
      </c>
      <c r="B46" s="97"/>
      <c r="C46" s="97"/>
      <c r="D46" s="97"/>
      <c r="E46" s="98"/>
      <c r="F46" s="102" t="s">
        <v>163</v>
      </c>
      <c r="G46" s="103"/>
      <c r="H46" s="103"/>
      <c r="I46" s="104"/>
      <c r="J46" s="108" t="s">
        <v>44</v>
      </c>
      <c r="K46" s="125"/>
      <c r="L46" s="126"/>
      <c r="M46" s="127"/>
      <c r="N46" s="116"/>
      <c r="O46" s="118" t="s">
        <v>44</v>
      </c>
      <c r="P46" s="120"/>
      <c r="Q46" s="116"/>
      <c r="R46" s="262" t="s">
        <v>27</v>
      </c>
      <c r="S46" s="158"/>
      <c r="T46" s="159"/>
      <c r="U46" s="158"/>
      <c r="V46" s="194"/>
    </row>
    <row r="47" spans="1:22" ht="21" customHeight="1" x14ac:dyDescent="0.2">
      <c r="A47" s="99"/>
      <c r="B47" s="100"/>
      <c r="C47" s="100"/>
      <c r="D47" s="100"/>
      <c r="E47" s="101"/>
      <c r="F47" s="105"/>
      <c r="G47" s="106"/>
      <c r="H47" s="106"/>
      <c r="I47" s="107"/>
      <c r="J47" s="109"/>
      <c r="K47" s="128"/>
      <c r="L47" s="129"/>
      <c r="M47" s="130"/>
      <c r="N47" s="117"/>
      <c r="O47" s="119"/>
      <c r="P47" s="121"/>
      <c r="Q47" s="117"/>
      <c r="R47" s="157"/>
      <c r="S47" s="160"/>
      <c r="T47" s="161"/>
      <c r="U47" s="160"/>
      <c r="V47" s="195"/>
    </row>
    <row r="48" spans="1:22" ht="21" customHeight="1" x14ac:dyDescent="0.2">
      <c r="A48" s="96" t="s">
        <v>83</v>
      </c>
      <c r="B48" s="97"/>
      <c r="C48" s="97"/>
      <c r="D48" s="97"/>
      <c r="E48" s="98"/>
      <c r="F48" s="102" t="s">
        <v>164</v>
      </c>
      <c r="G48" s="103"/>
      <c r="H48" s="103"/>
      <c r="I48" s="104"/>
      <c r="J48" s="108" t="s">
        <v>44</v>
      </c>
      <c r="K48" s="125"/>
      <c r="L48" s="126"/>
      <c r="M48" s="127"/>
      <c r="N48" s="116"/>
      <c r="O48" s="118" t="s">
        <v>34</v>
      </c>
      <c r="P48" s="120"/>
      <c r="Q48" s="116"/>
      <c r="R48" s="262" t="s">
        <v>34</v>
      </c>
      <c r="S48" s="158"/>
      <c r="T48" s="159"/>
      <c r="U48" s="158"/>
      <c r="V48" s="194"/>
    </row>
    <row r="49" spans="1:22" ht="21" customHeight="1" x14ac:dyDescent="0.2">
      <c r="A49" s="99"/>
      <c r="B49" s="100"/>
      <c r="C49" s="100"/>
      <c r="D49" s="100"/>
      <c r="E49" s="101"/>
      <c r="F49" s="105"/>
      <c r="G49" s="106"/>
      <c r="H49" s="106"/>
      <c r="I49" s="107"/>
      <c r="J49" s="109"/>
      <c r="K49" s="128"/>
      <c r="L49" s="129"/>
      <c r="M49" s="130"/>
      <c r="N49" s="117"/>
      <c r="O49" s="119"/>
      <c r="P49" s="121"/>
      <c r="Q49" s="117"/>
      <c r="R49" s="157"/>
      <c r="S49" s="160"/>
      <c r="T49" s="161"/>
      <c r="U49" s="160"/>
      <c r="V49" s="195"/>
    </row>
    <row r="50" spans="1:22" ht="21" customHeight="1" x14ac:dyDescent="0.2">
      <c r="A50" s="96"/>
      <c r="B50" s="97"/>
      <c r="C50" s="97"/>
      <c r="D50" s="97"/>
      <c r="E50" s="98"/>
      <c r="F50" s="102"/>
      <c r="G50" s="103"/>
      <c r="H50" s="103"/>
      <c r="I50" s="104"/>
      <c r="J50" s="108"/>
      <c r="K50" s="125"/>
      <c r="L50" s="126"/>
      <c r="M50" s="127"/>
      <c r="N50" s="116"/>
      <c r="O50" s="118"/>
      <c r="P50" s="120"/>
      <c r="Q50" s="116"/>
      <c r="R50" s="262"/>
      <c r="S50" s="158"/>
      <c r="T50" s="159"/>
      <c r="U50" s="158"/>
      <c r="V50" s="194"/>
    </row>
    <row r="51" spans="1:22" ht="21" customHeight="1" x14ac:dyDescent="0.2">
      <c r="A51" s="99"/>
      <c r="B51" s="100"/>
      <c r="C51" s="100"/>
      <c r="D51" s="100"/>
      <c r="E51" s="101"/>
      <c r="F51" s="105"/>
      <c r="G51" s="106"/>
      <c r="H51" s="106"/>
      <c r="I51" s="107"/>
      <c r="J51" s="109"/>
      <c r="K51" s="128"/>
      <c r="L51" s="129"/>
      <c r="M51" s="130"/>
      <c r="N51" s="117"/>
      <c r="O51" s="119"/>
      <c r="P51" s="121"/>
      <c r="Q51" s="117"/>
      <c r="R51" s="157"/>
      <c r="S51" s="160"/>
      <c r="T51" s="161"/>
      <c r="U51" s="160"/>
      <c r="V51" s="195"/>
    </row>
    <row r="52" spans="1:22" ht="21" customHeight="1" x14ac:dyDescent="0.2">
      <c r="A52" s="96"/>
      <c r="B52" s="97"/>
      <c r="C52" s="97"/>
      <c r="D52" s="97"/>
      <c r="E52" s="98"/>
      <c r="F52" s="102"/>
      <c r="G52" s="103"/>
      <c r="H52" s="103"/>
      <c r="I52" s="104"/>
      <c r="J52" s="133"/>
      <c r="K52" s="125"/>
      <c r="L52" s="126"/>
      <c r="M52" s="127"/>
      <c r="N52" s="131"/>
      <c r="O52" s="269"/>
      <c r="P52" s="197"/>
      <c r="Q52" s="131"/>
      <c r="R52" s="156"/>
      <c r="S52" s="158"/>
      <c r="T52" s="159"/>
      <c r="U52" s="152"/>
      <c r="V52" s="153"/>
    </row>
    <row r="53" spans="1:22" ht="21" customHeight="1" thickBot="1" x14ac:dyDescent="0.25">
      <c r="A53" s="99"/>
      <c r="B53" s="100"/>
      <c r="C53" s="100"/>
      <c r="D53" s="100"/>
      <c r="E53" s="101"/>
      <c r="F53" s="105"/>
      <c r="G53" s="106"/>
      <c r="H53" s="106"/>
      <c r="I53" s="107"/>
      <c r="J53" s="109"/>
      <c r="K53" s="128"/>
      <c r="L53" s="129"/>
      <c r="M53" s="130"/>
      <c r="N53" s="132"/>
      <c r="O53" s="119"/>
      <c r="P53" s="198"/>
      <c r="Q53" s="132"/>
      <c r="R53" s="157"/>
      <c r="S53" s="160"/>
      <c r="T53" s="161"/>
      <c r="U53" s="154"/>
      <c r="V53" s="155"/>
    </row>
    <row r="54" spans="1:22" ht="18.75" thickBot="1" x14ac:dyDescent="0.25">
      <c r="A54" s="285"/>
      <c r="B54" s="286"/>
      <c r="C54" s="286"/>
      <c r="D54" s="286"/>
      <c r="E54" s="286"/>
      <c r="F54" s="286"/>
      <c r="G54" s="286"/>
      <c r="H54" s="286"/>
      <c r="I54" s="287"/>
      <c r="J54" s="144" t="s">
        <v>165</v>
      </c>
      <c r="K54" s="145"/>
      <c r="L54" s="145"/>
      <c r="M54" s="145"/>
      <c r="N54" s="146"/>
      <c r="O54" s="144" t="s">
        <v>165</v>
      </c>
      <c r="P54" s="145"/>
      <c r="Q54" s="146"/>
      <c r="R54" s="144" t="s">
        <v>165</v>
      </c>
      <c r="S54" s="145"/>
      <c r="T54" s="145"/>
      <c r="U54" s="145"/>
      <c r="V54" s="146"/>
    </row>
    <row r="55" spans="1:22" ht="18.75" thickBot="1" x14ac:dyDescent="0.25">
      <c r="A55" s="288"/>
      <c r="B55" s="289"/>
      <c r="C55" s="289"/>
      <c r="D55" s="289"/>
      <c r="E55" s="289"/>
      <c r="F55" s="289"/>
      <c r="G55" s="289"/>
      <c r="H55" s="289"/>
      <c r="I55" s="290"/>
      <c r="J55" s="144" t="s">
        <v>153</v>
      </c>
      <c r="K55" s="145"/>
      <c r="L55" s="145"/>
      <c r="M55" s="145"/>
      <c r="N55" s="146"/>
      <c r="O55" s="134" t="s">
        <v>10</v>
      </c>
      <c r="P55" s="135"/>
      <c r="Q55" s="136"/>
      <c r="R55" s="137" t="s">
        <v>4</v>
      </c>
      <c r="S55" s="138"/>
      <c r="T55" s="138"/>
      <c r="U55" s="138"/>
      <c r="V55" s="139"/>
    </row>
    <row r="56" spans="1:22" x14ac:dyDescent="0.2">
      <c r="A56" s="288"/>
      <c r="B56" s="289"/>
      <c r="C56" s="289"/>
      <c r="D56" s="289"/>
      <c r="E56" s="289"/>
      <c r="F56" s="289"/>
      <c r="G56" s="289"/>
      <c r="H56" s="289"/>
      <c r="I56" s="290"/>
      <c r="J56" s="93" t="s">
        <v>166</v>
      </c>
      <c r="K56" s="94"/>
      <c r="L56" s="94"/>
      <c r="M56" s="94"/>
      <c r="N56" s="95"/>
      <c r="O56" s="93" t="s">
        <v>167</v>
      </c>
      <c r="P56" s="94"/>
      <c r="Q56" s="95"/>
      <c r="R56" s="93" t="s">
        <v>168</v>
      </c>
      <c r="S56" s="94"/>
      <c r="T56" s="94"/>
      <c r="U56" s="94"/>
      <c r="V56" s="95"/>
    </row>
    <row r="57" spans="1:22" x14ac:dyDescent="0.2">
      <c r="A57" s="288"/>
      <c r="B57" s="289"/>
      <c r="C57" s="289"/>
      <c r="D57" s="289"/>
      <c r="E57" s="289"/>
      <c r="F57" s="289"/>
      <c r="G57" s="289"/>
      <c r="H57" s="289"/>
      <c r="I57" s="290"/>
      <c r="J57" s="18"/>
      <c r="K57" s="12"/>
      <c r="L57" s="12"/>
      <c r="M57" s="13"/>
      <c r="N57" s="19"/>
      <c r="O57" s="11"/>
      <c r="P57" s="13"/>
      <c r="Q57" s="19"/>
      <c r="R57" s="11"/>
      <c r="S57" s="13"/>
      <c r="T57" s="13"/>
      <c r="U57" s="13"/>
      <c r="V57" s="19"/>
    </row>
    <row r="58" spans="1:22" x14ac:dyDescent="0.2">
      <c r="A58" s="288"/>
      <c r="B58" s="289"/>
      <c r="C58" s="289"/>
      <c r="D58" s="289"/>
      <c r="E58" s="289"/>
      <c r="F58" s="289"/>
      <c r="G58" s="289"/>
      <c r="H58" s="289"/>
      <c r="I58" s="290"/>
      <c r="J58" s="18"/>
      <c r="K58" s="12"/>
      <c r="L58" s="12"/>
      <c r="M58" s="13"/>
      <c r="N58" s="19"/>
      <c r="O58" s="11"/>
      <c r="P58" s="13"/>
      <c r="Q58" s="19"/>
      <c r="R58" s="11"/>
      <c r="S58" s="13"/>
      <c r="T58" s="13"/>
      <c r="U58" s="13"/>
      <c r="V58" s="19"/>
    </row>
    <row r="59" spans="1:22" ht="74.25" customHeight="1" thickBot="1" x14ac:dyDescent="0.25">
      <c r="A59" s="288"/>
      <c r="B59" s="289"/>
      <c r="C59" s="289"/>
      <c r="D59" s="289"/>
      <c r="E59" s="289"/>
      <c r="F59" s="289"/>
      <c r="G59" s="289"/>
      <c r="H59" s="289"/>
      <c r="I59" s="290"/>
      <c r="J59" s="20" t="s">
        <v>169</v>
      </c>
      <c r="K59" s="17"/>
      <c r="L59" s="17"/>
      <c r="M59" s="15"/>
      <c r="N59" s="21"/>
      <c r="O59" s="14" t="s">
        <v>169</v>
      </c>
      <c r="P59" s="15"/>
      <c r="Q59" s="21"/>
      <c r="R59" s="14" t="s">
        <v>169</v>
      </c>
      <c r="S59" s="15"/>
      <c r="T59" s="15"/>
      <c r="U59" s="15"/>
      <c r="V59" s="21"/>
    </row>
    <row r="60" spans="1:22" ht="18.75" thickBot="1" x14ac:dyDescent="0.25">
      <c r="A60" s="11"/>
      <c r="B60" s="13"/>
      <c r="C60" s="80"/>
      <c r="D60" s="13"/>
      <c r="E60" s="13"/>
      <c r="F60" s="12"/>
      <c r="G60" s="12"/>
      <c r="H60" s="12"/>
      <c r="I60" s="12"/>
      <c r="J60" s="122" t="s">
        <v>170</v>
      </c>
      <c r="K60" s="123"/>
      <c r="L60" s="123"/>
      <c r="M60" s="123"/>
      <c r="N60" s="124"/>
      <c r="O60" s="122" t="s">
        <v>170</v>
      </c>
      <c r="P60" s="123"/>
      <c r="Q60" s="124"/>
      <c r="R60" s="122" t="s">
        <v>170</v>
      </c>
      <c r="S60" s="123"/>
      <c r="T60" s="123"/>
      <c r="U60" s="123"/>
      <c r="V60" s="124"/>
    </row>
    <row r="61" spans="1:22" ht="18.75" thickBot="1" x14ac:dyDescent="0.25">
      <c r="A61" s="11"/>
      <c r="B61" s="12" t="s">
        <v>27</v>
      </c>
      <c r="C61" s="80" t="s">
        <v>171</v>
      </c>
      <c r="D61" s="13" t="s">
        <v>28</v>
      </c>
      <c r="E61" s="13"/>
      <c r="F61" s="12"/>
      <c r="G61" s="12"/>
      <c r="H61" s="12"/>
      <c r="I61" s="12"/>
      <c r="J61" s="144" t="s">
        <v>153</v>
      </c>
      <c r="K61" s="145"/>
      <c r="L61" s="145"/>
      <c r="M61" s="145"/>
      <c r="N61" s="146"/>
      <c r="O61" s="134" t="s">
        <v>10</v>
      </c>
      <c r="P61" s="135"/>
      <c r="Q61" s="136"/>
      <c r="R61" s="137" t="s">
        <v>4</v>
      </c>
      <c r="S61" s="138"/>
      <c r="T61" s="138"/>
      <c r="U61" s="138"/>
      <c r="V61" s="139"/>
    </row>
    <row r="62" spans="1:22" x14ac:dyDescent="0.2">
      <c r="A62" s="11"/>
      <c r="B62" s="12" t="s">
        <v>34</v>
      </c>
      <c r="C62" s="80" t="s">
        <v>171</v>
      </c>
      <c r="D62" s="13" t="s">
        <v>35</v>
      </c>
      <c r="E62" s="13"/>
      <c r="F62" s="12"/>
      <c r="G62" s="12"/>
      <c r="H62" s="12"/>
      <c r="I62" s="12"/>
      <c r="J62" s="93" t="s">
        <v>166</v>
      </c>
      <c r="K62" s="94"/>
      <c r="L62" s="94"/>
      <c r="M62" s="94"/>
      <c r="N62" s="95"/>
      <c r="O62" s="93" t="s">
        <v>167</v>
      </c>
      <c r="P62" s="94"/>
      <c r="Q62" s="95"/>
      <c r="R62" s="93" t="s">
        <v>172</v>
      </c>
      <c r="S62" s="94"/>
      <c r="T62" s="94"/>
      <c r="U62" s="94"/>
      <c r="V62" s="95"/>
    </row>
    <row r="63" spans="1:22" x14ac:dyDescent="0.2">
      <c r="A63" s="11"/>
      <c r="B63" s="12" t="s">
        <v>39</v>
      </c>
      <c r="C63" s="80" t="s">
        <v>171</v>
      </c>
      <c r="D63" s="13" t="s">
        <v>40</v>
      </c>
      <c r="E63" s="13"/>
      <c r="F63" s="12"/>
      <c r="G63" s="12"/>
      <c r="H63" s="12"/>
      <c r="I63" s="12"/>
      <c r="J63" s="18"/>
      <c r="K63" s="12"/>
      <c r="L63" s="12"/>
      <c r="M63" s="13"/>
      <c r="N63" s="19"/>
      <c r="O63" s="11"/>
      <c r="P63" s="13"/>
      <c r="Q63" s="19"/>
      <c r="R63" s="11"/>
      <c r="S63" s="13"/>
      <c r="T63" s="13"/>
      <c r="U63" s="13"/>
      <c r="V63" s="19"/>
    </row>
    <row r="64" spans="1:22" x14ac:dyDescent="0.2">
      <c r="A64" s="11"/>
      <c r="B64" s="12" t="s">
        <v>44</v>
      </c>
      <c r="C64" s="80" t="s">
        <v>171</v>
      </c>
      <c r="D64" s="13" t="s">
        <v>45</v>
      </c>
      <c r="E64" s="13"/>
      <c r="F64" s="12"/>
      <c r="G64" s="12"/>
      <c r="H64" s="12"/>
      <c r="I64" s="12"/>
      <c r="J64" s="18"/>
      <c r="K64" s="12"/>
      <c r="L64" s="12"/>
      <c r="M64" s="13"/>
      <c r="N64" s="19"/>
      <c r="O64" s="11"/>
      <c r="P64" s="13"/>
      <c r="Q64" s="19"/>
      <c r="R64" s="11"/>
      <c r="S64" s="13"/>
      <c r="T64" s="13"/>
      <c r="U64" s="13"/>
      <c r="V64" s="19"/>
    </row>
    <row r="65" spans="1:22" ht="75" customHeight="1" thickBot="1" x14ac:dyDescent="0.25">
      <c r="A65" s="14"/>
      <c r="B65" s="15"/>
      <c r="C65" s="16"/>
      <c r="D65" s="15"/>
      <c r="E65" s="15"/>
      <c r="F65" s="17"/>
      <c r="G65" s="17"/>
      <c r="H65" s="17"/>
      <c r="I65" s="17"/>
      <c r="J65" s="20" t="s">
        <v>169</v>
      </c>
      <c r="K65" s="17"/>
      <c r="L65" s="17"/>
      <c r="M65" s="15"/>
      <c r="N65" s="21"/>
      <c r="O65" s="14" t="s">
        <v>169</v>
      </c>
      <c r="P65" s="15"/>
      <c r="Q65" s="21"/>
      <c r="R65" s="14" t="s">
        <v>173</v>
      </c>
      <c r="S65" s="15"/>
      <c r="T65" s="15"/>
      <c r="U65" s="15"/>
      <c r="V65" s="21"/>
    </row>
  </sheetData>
  <mergeCells count="239">
    <mergeCell ref="O55:Q55"/>
    <mergeCell ref="N48:N49"/>
    <mergeCell ref="R62:V62"/>
    <mergeCell ref="A54:I59"/>
    <mergeCell ref="Q50:Q51"/>
    <mergeCell ref="R50:R51"/>
    <mergeCell ref="S50:T51"/>
    <mergeCell ref="U50:V51"/>
    <mergeCell ref="J56:N56"/>
    <mergeCell ref="O56:Q56"/>
    <mergeCell ref="U52:V53"/>
    <mergeCell ref="A50:E51"/>
    <mergeCell ref="F50:I51"/>
    <mergeCell ref="J50:J51"/>
    <mergeCell ref="K50:M51"/>
    <mergeCell ref="N50:N51"/>
    <mergeCell ref="J62:N62"/>
    <mergeCell ref="P50:P51"/>
    <mergeCell ref="R56:V56"/>
    <mergeCell ref="P52:P53"/>
    <mergeCell ref="S52:T53"/>
    <mergeCell ref="R52:R53"/>
    <mergeCell ref="Q52:Q53"/>
    <mergeCell ref="O52:O53"/>
    <mergeCell ref="R60:V60"/>
    <mergeCell ref="R48:R49"/>
    <mergeCell ref="S48:T49"/>
    <mergeCell ref="U48:V49"/>
    <mergeCell ref="S40:T41"/>
    <mergeCell ref="U40:V41"/>
    <mergeCell ref="S46:T47"/>
    <mergeCell ref="U46:V47"/>
    <mergeCell ref="S44:T45"/>
    <mergeCell ref="U44:V45"/>
    <mergeCell ref="R40:R41"/>
    <mergeCell ref="Q46:Q47"/>
    <mergeCell ref="Q48:Q49"/>
    <mergeCell ref="P48:P49"/>
    <mergeCell ref="R46:R47"/>
    <mergeCell ref="A40:E41"/>
    <mergeCell ref="F40:I41"/>
    <mergeCell ref="J40:J41"/>
    <mergeCell ref="K40:M41"/>
    <mergeCell ref="N40:N41"/>
    <mergeCell ref="O40:O41"/>
    <mergeCell ref="N42:N43"/>
    <mergeCell ref="A42:E43"/>
    <mergeCell ref="F42:I43"/>
    <mergeCell ref="J42:J43"/>
    <mergeCell ref="O46:O47"/>
    <mergeCell ref="P46:P47"/>
    <mergeCell ref="P44:P45"/>
    <mergeCell ref="Q44:Q45"/>
    <mergeCell ref="O48:O49"/>
    <mergeCell ref="F48:I49"/>
    <mergeCell ref="A46:E47"/>
    <mergeCell ref="F46:I47"/>
    <mergeCell ref="J46:J47"/>
    <mergeCell ref="K46:M47"/>
    <mergeCell ref="P40:P41"/>
    <mergeCell ref="R26:R27"/>
    <mergeCell ref="Q26:Q27"/>
    <mergeCell ref="P24:P25"/>
    <mergeCell ref="O24:O25"/>
    <mergeCell ref="R20:R21"/>
    <mergeCell ref="R22:R23"/>
    <mergeCell ref="Q22:Q23"/>
    <mergeCell ref="P22:P23"/>
    <mergeCell ref="R28:R29"/>
    <mergeCell ref="R34:R35"/>
    <mergeCell ref="O28:O29"/>
    <mergeCell ref="Q40:Q41"/>
    <mergeCell ref="Q34:Q35"/>
    <mergeCell ref="U38:V39"/>
    <mergeCell ref="J34:J35"/>
    <mergeCell ref="K34:M35"/>
    <mergeCell ref="N34:N35"/>
    <mergeCell ref="O38:O39"/>
    <mergeCell ref="P38:P39"/>
    <mergeCell ref="Q38:Q39"/>
    <mergeCell ref="P20:P21"/>
    <mergeCell ref="Q20:Q21"/>
    <mergeCell ref="J28:J29"/>
    <mergeCell ref="K28:M29"/>
    <mergeCell ref="N28:N29"/>
    <mergeCell ref="A36:E37"/>
    <mergeCell ref="F36:I37"/>
    <mergeCell ref="J36:J37"/>
    <mergeCell ref="K36:M37"/>
    <mergeCell ref="N36:N37"/>
    <mergeCell ref="O44:O45"/>
    <mergeCell ref="F44:I45"/>
    <mergeCell ref="J44:J45"/>
    <mergeCell ref="K44:M45"/>
    <mergeCell ref="O36:O37"/>
    <mergeCell ref="O42:O43"/>
    <mergeCell ref="S20:T21"/>
    <mergeCell ref="O20:O21"/>
    <mergeCell ref="P30:P31"/>
    <mergeCell ref="R42:R43"/>
    <mergeCell ref="S42:T43"/>
    <mergeCell ref="Q30:Q31"/>
    <mergeCell ref="R32:R33"/>
    <mergeCell ref="S32:T33"/>
    <mergeCell ref="U24:V25"/>
    <mergeCell ref="S24:T25"/>
    <mergeCell ref="U22:V23"/>
    <mergeCell ref="U36:V37"/>
    <mergeCell ref="P36:P37"/>
    <mergeCell ref="Q36:Q37"/>
    <mergeCell ref="R36:R37"/>
    <mergeCell ref="S36:T37"/>
    <mergeCell ref="O34:O35"/>
    <mergeCell ref="P34:P35"/>
    <mergeCell ref="U34:V35"/>
    <mergeCell ref="P42:P43"/>
    <mergeCell ref="R38:R39"/>
    <mergeCell ref="S38:T39"/>
    <mergeCell ref="O30:O31"/>
    <mergeCell ref="S34:T35"/>
    <mergeCell ref="P4:V5"/>
    <mergeCell ref="N6:O7"/>
    <mergeCell ref="P6:V7"/>
    <mergeCell ref="P8:V9"/>
    <mergeCell ref="E4:L6"/>
    <mergeCell ref="J18:N18"/>
    <mergeCell ref="O18:Q18"/>
    <mergeCell ref="N4:O5"/>
    <mergeCell ref="N11:P11"/>
    <mergeCell ref="E7:L9"/>
    <mergeCell ref="N15:V15"/>
    <mergeCell ref="A16:G16"/>
    <mergeCell ref="J17:K17"/>
    <mergeCell ref="A13:D13"/>
    <mergeCell ref="A4:D6"/>
    <mergeCell ref="A15:L15"/>
    <mergeCell ref="E12:L12"/>
    <mergeCell ref="A7:D9"/>
    <mergeCell ref="A11:D11"/>
    <mergeCell ref="A12:D12"/>
    <mergeCell ref="I13:L13"/>
    <mergeCell ref="E11:L11"/>
    <mergeCell ref="E13:H13"/>
    <mergeCell ref="K26:M27"/>
    <mergeCell ref="S19:T19"/>
    <mergeCell ref="F18:I19"/>
    <mergeCell ref="U32:V33"/>
    <mergeCell ref="O26:O27"/>
    <mergeCell ref="U30:V31"/>
    <mergeCell ref="U26:V27"/>
    <mergeCell ref="O22:O23"/>
    <mergeCell ref="R24:R25"/>
    <mergeCell ref="Q24:Q25"/>
    <mergeCell ref="S26:T27"/>
    <mergeCell ref="P26:P27"/>
    <mergeCell ref="P28:P29"/>
    <mergeCell ref="Q28:Q29"/>
    <mergeCell ref="R30:R31"/>
    <mergeCell ref="S30:T31"/>
    <mergeCell ref="S28:T29"/>
    <mergeCell ref="U28:V29"/>
    <mergeCell ref="F28:I29"/>
    <mergeCell ref="F30:I31"/>
    <mergeCell ref="K22:M23"/>
    <mergeCell ref="U19:V19"/>
    <mergeCell ref="N22:N23"/>
    <mergeCell ref="U20:V21"/>
    <mergeCell ref="A22:E23"/>
    <mergeCell ref="A18:E19"/>
    <mergeCell ref="A17:G17"/>
    <mergeCell ref="A20:E21"/>
    <mergeCell ref="F20:I21"/>
    <mergeCell ref="J20:J21"/>
    <mergeCell ref="J61:N61"/>
    <mergeCell ref="J30:J31"/>
    <mergeCell ref="F26:I27"/>
    <mergeCell ref="A24:E25"/>
    <mergeCell ref="A30:E31"/>
    <mergeCell ref="A26:E27"/>
    <mergeCell ref="F24:I25"/>
    <mergeCell ref="J24:J25"/>
    <mergeCell ref="A28:E29"/>
    <mergeCell ref="F22:I23"/>
    <mergeCell ref="J22:J23"/>
    <mergeCell ref="N46:N47"/>
    <mergeCell ref="A38:E39"/>
    <mergeCell ref="F38:I39"/>
    <mergeCell ref="J38:J39"/>
    <mergeCell ref="K38:M39"/>
    <mergeCell ref="N38:N39"/>
    <mergeCell ref="J26:J27"/>
    <mergeCell ref="O61:Q61"/>
    <mergeCell ref="R61:V61"/>
    <mergeCell ref="N8:O9"/>
    <mergeCell ref="J54:N54"/>
    <mergeCell ref="O54:Q54"/>
    <mergeCell ref="R54:V54"/>
    <mergeCell ref="J55:N55"/>
    <mergeCell ref="K19:M19"/>
    <mergeCell ref="R55:V55"/>
    <mergeCell ref="N26:N27"/>
    <mergeCell ref="N30:N31"/>
    <mergeCell ref="K30:M31"/>
    <mergeCell ref="N24:N25"/>
    <mergeCell ref="K24:M25"/>
    <mergeCell ref="U42:V43"/>
    <mergeCell ref="K42:M43"/>
    <mergeCell ref="R44:R45"/>
    <mergeCell ref="Q42:Q43"/>
    <mergeCell ref="S22:T23"/>
    <mergeCell ref="N20:N21"/>
    <mergeCell ref="N17:R17"/>
    <mergeCell ref="J16:K16"/>
    <mergeCell ref="R18:V18"/>
    <mergeCell ref="K20:M21"/>
    <mergeCell ref="O62:Q62"/>
    <mergeCell ref="A32:E33"/>
    <mergeCell ref="F32:I33"/>
    <mergeCell ref="J32:J33"/>
    <mergeCell ref="K32:M33"/>
    <mergeCell ref="N32:N33"/>
    <mergeCell ref="O32:O33"/>
    <mergeCell ref="P32:P33"/>
    <mergeCell ref="Q32:Q33"/>
    <mergeCell ref="J60:N60"/>
    <mergeCell ref="O60:Q60"/>
    <mergeCell ref="A34:E35"/>
    <mergeCell ref="F34:I35"/>
    <mergeCell ref="J48:J49"/>
    <mergeCell ref="K48:M49"/>
    <mergeCell ref="K52:M53"/>
    <mergeCell ref="N44:N45"/>
    <mergeCell ref="N52:N53"/>
    <mergeCell ref="O50:O51"/>
    <mergeCell ref="A44:E45"/>
    <mergeCell ref="A52:E53"/>
    <mergeCell ref="J52:J53"/>
    <mergeCell ref="F52:I53"/>
    <mergeCell ref="A48:E49"/>
  </mergeCells>
  <phoneticPr fontId="1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Tabellen!$L$9:$L$12</xm:f>
          </x14:formula1>
          <xm:sqref>O20:O53 J20:J53 R20:R53</xm:sqref>
        </x14:dataValidation>
        <x14:dataValidation type="list" allowBlank="1" showInputMessage="1" showErrorMessage="1" xr:uid="{00000000-0002-0000-0200-000001000000}">
          <x14:formula1>
            <xm:f>LineList!$B$7:$B$24</xm:f>
          </x14:formula1>
          <xm:sqref>E11:L11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Tabellen</vt:lpstr>
      <vt:lpstr>LineList</vt:lpstr>
      <vt:lpstr>ITP-Std</vt:lpstr>
    </vt:vector>
  </TitlesOfParts>
  <Manager/>
  <Company>SPIE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SPIE</dc:creator>
  <cp:keywords/>
  <dc:description/>
  <cp:lastModifiedBy>Gerard Jonasson</cp:lastModifiedBy>
  <cp:revision/>
  <dcterms:created xsi:type="dcterms:W3CDTF">2010-11-04T12:53:07Z</dcterms:created>
  <dcterms:modified xsi:type="dcterms:W3CDTF">2019-12-23T16:04:26Z</dcterms:modified>
  <cp:category/>
  <cp:contentStatus/>
</cp:coreProperties>
</file>